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olerc\Desktop\"/>
    </mc:Choice>
  </mc:AlternateContent>
  <xr:revisionPtr revIDLastSave="0" documentId="8_{E6D14466-F31F-4E7F-BE5A-380E602C6C38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Información General " sheetId="1" r:id="rId1"/>
    <sheet name="PyG consolidados" sheetId="4" r:id="rId2"/>
    <sheet name="Balance consolidados  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#REF!</definedName>
    <definedName name="\C">#REF!</definedName>
    <definedName name="\D">#REF!</definedName>
    <definedName name="_____________fin1">[1]Supuestos!#REF!</definedName>
    <definedName name="_____________fin2">[1]Supuestos!#REF!</definedName>
    <definedName name="_____________fin3">[1]Supuestos!#REF!</definedName>
    <definedName name="_____________fin4">[1]Supuestos!#REF!</definedName>
    <definedName name="_____________fin5">[1]Supuestos!#REF!</definedName>
    <definedName name="_____________has1">[2]Sensibilidades!#REF!</definedName>
    <definedName name="_____________inc1">[3]Sensibilidades!#REF!</definedName>
    <definedName name="_____________Pao1">[1]Supuestos!#REF!</definedName>
    <definedName name="_____________PAO2">[1]Supuestos!#REF!</definedName>
    <definedName name="_____________PAO3">[1]Supuestos!#REF!</definedName>
    <definedName name="_____________PAO4">[1]Supuestos!#REF!</definedName>
    <definedName name="_____________PAO5">[1]Supuestos!#REF!</definedName>
    <definedName name="___________AEN09">'[4]CONTADORES (2)'!$A$2:$G$151</definedName>
    <definedName name="___________Exc04">[5]Sensibilidades!$I$12</definedName>
    <definedName name="___________Exc11">[5]Sensibilidades!$J$12</definedName>
    <definedName name="___________FCN1">'[6]constantes anuales'!$C$2</definedName>
    <definedName name="___________FCN2">'[6]constantes anuales'!$C$3</definedName>
    <definedName name="___________FCN3">'[6]constantes anuales'!$C$4</definedName>
    <definedName name="___________FCN4">'[6]constantes anuales'!$C$5</definedName>
    <definedName name="___________fin1">[1]Supuestos!#REF!</definedName>
    <definedName name="___________fin2">[1]Supuestos!#REF!</definedName>
    <definedName name="___________fin3">[1]Supuestos!#REF!</definedName>
    <definedName name="___________fin4">[1]Supuestos!#REF!</definedName>
    <definedName name="___________fin5">[1]Supuestos!#REF!</definedName>
    <definedName name="___________has1">[2]Sensibilidades!#REF!</definedName>
    <definedName name="___________inc1">[3]Sensibilidades!#REF!</definedName>
    <definedName name="___________Pao1">[1]Supuestos!#REF!</definedName>
    <definedName name="___________PAO2">[1]Supuestos!#REF!</definedName>
    <definedName name="___________PAO3">[1]Supuestos!#REF!</definedName>
    <definedName name="___________PAO4">[1]Supuestos!#REF!</definedName>
    <definedName name="___________PAO5">[1]Supuestos!#REF!</definedName>
    <definedName name="___________RHO1">'[6]constantes anuales'!$D$11</definedName>
    <definedName name="___________RHO2">'[6]constantes anuales'!$D$12</definedName>
    <definedName name="___________RHO3">'[6]constantes anuales'!$D$13</definedName>
    <definedName name="___________rho56">'[6]constantes anuales'!$D$14</definedName>
    <definedName name="___________SIC0105">[4]aen0105!$A$45:$D$115</definedName>
    <definedName name="___________SIC2">'[7]RESUMEN (2)'!$A$2:$C$144</definedName>
    <definedName name="__________AEN09">'[4]CONTADORES (2)'!$A$2:$G$151</definedName>
    <definedName name="__________Exc04">[5]Sensibilidades!$I$12</definedName>
    <definedName name="__________Exc11">[5]Sensibilidades!$J$12</definedName>
    <definedName name="__________FCN1">'[6]constantes anuales'!$C$2</definedName>
    <definedName name="__________FCN2">'[6]constantes anuales'!$C$3</definedName>
    <definedName name="__________FCN3">'[6]constantes anuales'!$C$4</definedName>
    <definedName name="__________FCN4">'[6]constantes anuales'!$C$5</definedName>
    <definedName name="__________RHO1">'[6]constantes anuales'!$D$11</definedName>
    <definedName name="__________RHO2">'[6]constantes anuales'!$D$12</definedName>
    <definedName name="__________RHO3">'[6]constantes anuales'!$D$13</definedName>
    <definedName name="__________rho56">'[6]constantes anuales'!$D$14</definedName>
    <definedName name="__________SIC0105">[4]aen0105!$A$45:$D$115</definedName>
    <definedName name="__________SIC2">'[7]RESUMEN (2)'!$A$2:$C$144</definedName>
    <definedName name="_________fin1">[1]Supuestos!#REF!</definedName>
    <definedName name="_________fin2">[1]Supuestos!#REF!</definedName>
    <definedName name="_________fin3">[1]Supuestos!#REF!</definedName>
    <definedName name="_________fin4">[1]Supuestos!#REF!</definedName>
    <definedName name="_________fin5">[1]Supuestos!#REF!</definedName>
    <definedName name="_________has1">[2]Sensibilidades!#REF!</definedName>
    <definedName name="_________inc1">[3]Sensibilidades!#REF!</definedName>
    <definedName name="_________MA2">#N/A</definedName>
    <definedName name="_________Pao1">[1]Supuestos!#REF!</definedName>
    <definedName name="_________PAO2">[1]Supuestos!#REF!</definedName>
    <definedName name="_________PAO3">[1]Supuestos!#REF!</definedName>
    <definedName name="_________PAO4">[1]Supuestos!#REF!</definedName>
    <definedName name="_________PAO5">[1]Supuestos!#REF!</definedName>
    <definedName name="________AEN09">'[4]CONTADORES (2)'!$A$2:$G$151</definedName>
    <definedName name="________Exc04">[5]Sensibilidades!$I$12</definedName>
    <definedName name="________Exc11">[5]Sensibilidades!$J$12</definedName>
    <definedName name="________FCN1">'[6]constantes anuales'!$C$2</definedName>
    <definedName name="________FCN2">'[6]constantes anuales'!$C$3</definedName>
    <definedName name="________FCN3">'[6]constantes anuales'!$C$4</definedName>
    <definedName name="________FCN4">'[6]constantes anuales'!$C$5</definedName>
    <definedName name="________MA2">#N/A</definedName>
    <definedName name="________RHO1">'[6]constantes anuales'!$D$11</definedName>
    <definedName name="________RHO2">'[6]constantes anuales'!$D$12</definedName>
    <definedName name="________RHO3">'[6]constantes anuales'!$D$13</definedName>
    <definedName name="________rho56">'[6]constantes anuales'!$D$14</definedName>
    <definedName name="________SIC0105">[4]aen0105!$A$45:$D$115</definedName>
    <definedName name="________SIC2">'[7]RESUMEN (2)'!$A$2:$C$144</definedName>
    <definedName name="_______AEN09">'[4]CONTADORES (2)'!$A$2:$G$151</definedName>
    <definedName name="_______Exc04">[5]Sensibilidades!$I$12</definedName>
    <definedName name="_______Exc11">[5]Sensibilidades!$J$12</definedName>
    <definedName name="_______FCN1">'[6]constantes anuales'!$C$2</definedName>
    <definedName name="_______FCN2">'[6]constantes anuales'!$C$3</definedName>
    <definedName name="_______FCN3">'[6]constantes anuales'!$C$4</definedName>
    <definedName name="_______FCN4">'[6]constantes anuales'!$C$5</definedName>
    <definedName name="_______fin1">[1]Supuestos!#REF!</definedName>
    <definedName name="_______fin2">[1]Supuestos!#REF!</definedName>
    <definedName name="_______fin3">[1]Supuestos!#REF!</definedName>
    <definedName name="_______fin4">[1]Supuestos!#REF!</definedName>
    <definedName name="_______fin5">[1]Supuestos!#REF!</definedName>
    <definedName name="_______has1">[2]Sensibilidades!#REF!</definedName>
    <definedName name="_______inc1">[3]Sensibilidades!#REF!</definedName>
    <definedName name="_______MA2">#N/A</definedName>
    <definedName name="_______Pao1">[1]Supuestos!#REF!</definedName>
    <definedName name="_______PAO2">[1]Supuestos!#REF!</definedName>
    <definedName name="_______PAO3">[1]Supuestos!#REF!</definedName>
    <definedName name="_______PAO4">[1]Supuestos!#REF!</definedName>
    <definedName name="_______PAO5">[1]Supuestos!#REF!</definedName>
    <definedName name="_______RHO1">'[6]constantes anuales'!$D$11</definedName>
    <definedName name="_______RHO2">'[6]constantes anuales'!$D$12</definedName>
    <definedName name="_______RHO3">'[6]constantes anuales'!$D$13</definedName>
    <definedName name="_______rho56">'[6]constantes anuales'!$D$14</definedName>
    <definedName name="_______SIC0105">[4]aen0105!$A$45:$D$115</definedName>
    <definedName name="_______SIC2">'[7]RESUMEN (2)'!$A$2:$C$144</definedName>
    <definedName name="______fin1">[1]Supuestos!#REF!</definedName>
    <definedName name="______fin2">[1]Supuestos!#REF!</definedName>
    <definedName name="______fin3">[1]Supuestos!#REF!</definedName>
    <definedName name="______fin4">[1]Supuestos!#REF!</definedName>
    <definedName name="______fin5">[1]Supuestos!#REF!</definedName>
    <definedName name="______has1">[2]Sensibilidades!#REF!</definedName>
    <definedName name="______inc1">[3]Sensibilidades!#REF!</definedName>
    <definedName name="______MA2">#N/A</definedName>
    <definedName name="______Pao1">[1]Supuestos!#REF!</definedName>
    <definedName name="______PAO2">[1]Supuestos!#REF!</definedName>
    <definedName name="______PAO3">[1]Supuestos!#REF!</definedName>
    <definedName name="______PAO4">[1]Supuestos!#REF!</definedName>
    <definedName name="______PAO5">[1]Supuestos!#REF!</definedName>
    <definedName name="_____AEN09">'[4]CONTADORES (2)'!$A$2:$G$151</definedName>
    <definedName name="_____Exc04">[5]Sensibilidades!$I$12</definedName>
    <definedName name="_____Exc11">[5]Sensibilidades!$J$12</definedName>
    <definedName name="_____FCN1">'[6]constantes anuales'!$C$2</definedName>
    <definedName name="_____FCN2">'[6]constantes anuales'!$C$3</definedName>
    <definedName name="_____FCN3">'[6]constantes anuales'!$C$4</definedName>
    <definedName name="_____FCN4">'[6]constantes anuales'!$C$5</definedName>
    <definedName name="_____fin1">[1]Supuestos!#REF!</definedName>
    <definedName name="_____fin2">[1]Supuestos!#REF!</definedName>
    <definedName name="_____fin3">[1]Supuestos!#REF!</definedName>
    <definedName name="_____fin4">[1]Supuestos!#REF!</definedName>
    <definedName name="_____fin5">[1]Supuestos!#REF!</definedName>
    <definedName name="_____has1">[2]Sensibilidades!#REF!</definedName>
    <definedName name="_____inc1">[3]Sensibilidades!#REF!</definedName>
    <definedName name="_____MA2">#N/A</definedName>
    <definedName name="_____Pao1">[1]Supuestos!#REF!</definedName>
    <definedName name="_____PAO2">[1]Supuestos!#REF!</definedName>
    <definedName name="_____PAO3">[1]Supuestos!#REF!</definedName>
    <definedName name="_____PAO4">[1]Supuestos!#REF!</definedName>
    <definedName name="_____PAO5">[1]Supuestos!#REF!</definedName>
    <definedName name="_____RHO1">'[6]constantes anuales'!$D$11</definedName>
    <definedName name="_____RHO2">'[6]constantes anuales'!$D$12</definedName>
    <definedName name="_____RHO3">'[6]constantes anuales'!$D$13</definedName>
    <definedName name="_____rho56">'[6]constantes anuales'!$D$14</definedName>
    <definedName name="_____SIC0105">[4]aen0105!$A$45:$D$115</definedName>
    <definedName name="_____SIC2">'[7]RESUMEN (2)'!$A$2:$C$144</definedName>
    <definedName name="____abr04">'[8]abr-04'!$A:$IV</definedName>
    <definedName name="____abr08">'[8]Abr-08'!$A$15:$AL$28</definedName>
    <definedName name="____AEN06">#REF!</definedName>
    <definedName name="____AEN07">#REF!</definedName>
    <definedName name="____AEN09">'[4]CONTADORES (2)'!$A$2:$G$151</definedName>
    <definedName name="____ago04">'[8]ago-04'!$A:$IV</definedName>
    <definedName name="____ago05">#REF!</definedName>
    <definedName name="____ago06">'[8]Ago-06'!$A:$IV</definedName>
    <definedName name="____Ago07">'[9]Ago-07'!$A:$IV</definedName>
    <definedName name="____CMF1">#REF!</definedName>
    <definedName name="____CMF2">#REF!</definedName>
    <definedName name="____dic03">#REF!</definedName>
    <definedName name="____dic04">'[8]dic-04'!$A:$IV</definedName>
    <definedName name="____dic05">#REF!</definedName>
    <definedName name="____dic07">'[8]Dic-07'!$A:$IV</definedName>
    <definedName name="____ene04">'[8]Ene-04'!$A:$IV</definedName>
    <definedName name="____ene05">#REF!</definedName>
    <definedName name="____ene08">'[8]Ene-08'!$A:$IV</definedName>
    <definedName name="____Exc04">[5]Sensibilidades!$I$12</definedName>
    <definedName name="____Exc11">[5]Sensibilidades!$J$12</definedName>
    <definedName name="____FCN1">'[6]constantes anuales'!$C$2</definedName>
    <definedName name="____FCN2">'[6]constantes anuales'!$C$3</definedName>
    <definedName name="____FCN3">'[6]constantes anuales'!$C$4</definedName>
    <definedName name="____FCN4">'[6]constantes anuales'!$C$5</definedName>
    <definedName name="____feb04">'[8]feb-04'!$A:$IV</definedName>
    <definedName name="____feb05">#REF!</definedName>
    <definedName name="____feb08">'[8]Feb-08'!$A:$IV</definedName>
    <definedName name="____IPR1">#REF!</definedName>
    <definedName name="____IPR2">#REF!</definedName>
    <definedName name="____IPR3">#REF!</definedName>
    <definedName name="____IPR4">#REF!</definedName>
    <definedName name="____jul04">'[8]jul-04'!$A:$IV</definedName>
    <definedName name="____jul05">#REF!</definedName>
    <definedName name="____JUL07">'[9]Jul-07'!$A:$IV</definedName>
    <definedName name="____JUL08">'[10]Jul-08'!$A$12:$AL$30</definedName>
    <definedName name="____jun04">'[8]jun-04'!$A:$IV</definedName>
    <definedName name="____jun05">#REF!</definedName>
    <definedName name="____JUN07">'[9]Jun-07'!$A:$IV</definedName>
    <definedName name="____MA2">#N/A</definedName>
    <definedName name="____mar04">'[8]mar-04'!$A:$IV</definedName>
    <definedName name="____mar05">#REF!</definedName>
    <definedName name="____mar08">'[8]Mar-08'!$A$15:$AL$28</definedName>
    <definedName name="____may04">'[8]may-04'!$A:$IV</definedName>
    <definedName name="____may05">#REF!</definedName>
    <definedName name="____may08">'[8]May-08'!$A:$IV</definedName>
    <definedName name="____nov03">#REF!</definedName>
    <definedName name="____nov04">'[8]nov-04'!$A:$IV</definedName>
    <definedName name="____nov05">#REF!</definedName>
    <definedName name="____nov07">'[8]Nov-07'!$A:$IV</definedName>
    <definedName name="____oct03">#REF!</definedName>
    <definedName name="____oct04">'[8]oct-04'!$A:$IV</definedName>
    <definedName name="____oct05">#REF!</definedName>
    <definedName name="____oct07">'[8]Oct-07'!$A:$IV</definedName>
    <definedName name="____RHO1">'[6]constantes anuales'!$D$11</definedName>
    <definedName name="____RHO2">'[6]constantes anuales'!$D$12</definedName>
    <definedName name="____RHO3">'[6]constantes anuales'!$D$13</definedName>
    <definedName name="____rho56">'[6]constantes anuales'!$D$14</definedName>
    <definedName name="____sep03">#REF!</definedName>
    <definedName name="____sep04">'[8]sep-04'!$A:$IV</definedName>
    <definedName name="____sep05">#REF!</definedName>
    <definedName name="____SEP07">'[8]Sep-07'!$A:$IV</definedName>
    <definedName name="____SIC0105">[4]aen0105!$A$45:$D$115</definedName>
    <definedName name="____SIC2">'[7]RESUMEN (2)'!$A$2:$C$144</definedName>
    <definedName name="___abr04">'[8]abr-04'!$A:$IV</definedName>
    <definedName name="___abr08">'[8]Abr-08'!$A$15:$AL$28</definedName>
    <definedName name="___AEN06">#REF!</definedName>
    <definedName name="___AEN07">#REF!</definedName>
    <definedName name="___AEN09">'[4]CONTADORES (2)'!$A$2:$G$151</definedName>
    <definedName name="___ago04">'[8]ago-04'!$A:$IV</definedName>
    <definedName name="___ago05">#REF!</definedName>
    <definedName name="___ago06">'[8]Ago-06'!$A:$IV</definedName>
    <definedName name="___Ago07">'[9]Ago-07'!$A:$IV</definedName>
    <definedName name="___CMF1">#REF!</definedName>
    <definedName name="___CMF2">#REF!</definedName>
    <definedName name="___dic03">#REF!</definedName>
    <definedName name="___dic04">'[8]dic-04'!$A:$IV</definedName>
    <definedName name="___dic05">#REF!</definedName>
    <definedName name="___dic07">'[8]Dic-07'!$A:$IV</definedName>
    <definedName name="___ene04">'[8]Ene-04'!$A:$IV</definedName>
    <definedName name="___ene05">#REF!</definedName>
    <definedName name="___ene08">'[8]Ene-08'!$A:$IV</definedName>
    <definedName name="___Exc04">[5]Sensibilidades!$I$12</definedName>
    <definedName name="___Exc11">[5]Sensibilidades!$J$12</definedName>
    <definedName name="___FCN1">'[6]constantes anuales'!$C$2</definedName>
    <definedName name="___FCN2">'[6]constantes anuales'!$C$3</definedName>
    <definedName name="___FCN3">'[6]constantes anuales'!$C$4</definedName>
    <definedName name="___FCN4">'[6]constantes anuales'!$C$5</definedName>
    <definedName name="___feb04">'[8]feb-04'!$A:$IV</definedName>
    <definedName name="___feb05">#REF!</definedName>
    <definedName name="___feb08">'[8]Feb-08'!$A:$IV</definedName>
    <definedName name="___fin1">[1]Supuestos!#REF!</definedName>
    <definedName name="___fin2">[1]Supuestos!#REF!</definedName>
    <definedName name="___fin3">[1]Supuestos!#REF!</definedName>
    <definedName name="___fin4">[1]Supuestos!#REF!</definedName>
    <definedName name="___fin5">[1]Supuestos!#REF!</definedName>
    <definedName name="___has1">[2]Sensibilidades!#REF!</definedName>
    <definedName name="___inc1">[3]Sensibilidades!#REF!</definedName>
    <definedName name="___IPR1">#REF!</definedName>
    <definedName name="___IPR2">#REF!</definedName>
    <definedName name="___IPR3">#REF!</definedName>
    <definedName name="___IPR4">#REF!</definedName>
    <definedName name="___jul04">'[8]jul-04'!$A:$IV</definedName>
    <definedName name="___jul05">#REF!</definedName>
    <definedName name="___JUL07">'[9]Jul-07'!$A:$IV</definedName>
    <definedName name="___JUL08">'[10]Jul-08'!$A$12:$AL$30</definedName>
    <definedName name="___jun04">'[8]jun-04'!$A:$IV</definedName>
    <definedName name="___jun05">#REF!</definedName>
    <definedName name="___JUN07">'[9]Jun-07'!$A:$IV</definedName>
    <definedName name="___MA2">#N/A</definedName>
    <definedName name="___mar04">'[8]mar-04'!$A:$IV</definedName>
    <definedName name="___mar05">#REF!</definedName>
    <definedName name="___mar08">'[8]Mar-08'!$A$15:$AL$28</definedName>
    <definedName name="___may04">'[8]may-04'!$A:$IV</definedName>
    <definedName name="___may05">#REF!</definedName>
    <definedName name="___may08">'[8]May-08'!$A:$IV</definedName>
    <definedName name="___nov03">#REF!</definedName>
    <definedName name="___nov04">'[8]nov-04'!$A:$IV</definedName>
    <definedName name="___nov05">#REF!</definedName>
    <definedName name="___nov07">'[8]Nov-07'!$A:$IV</definedName>
    <definedName name="___oct03">#REF!</definedName>
    <definedName name="___oct04">'[8]oct-04'!$A:$IV</definedName>
    <definedName name="___oct05">#REF!</definedName>
    <definedName name="___oct07">'[8]Oct-07'!$A:$IV</definedName>
    <definedName name="___Pao1">[1]Supuestos!#REF!</definedName>
    <definedName name="___PAO2">[1]Supuestos!#REF!</definedName>
    <definedName name="___PAO3">[1]Supuestos!#REF!</definedName>
    <definedName name="___PAO4">[1]Supuestos!#REF!</definedName>
    <definedName name="___PAO5">[1]Supuestos!#REF!</definedName>
    <definedName name="___RHO1">'[6]constantes anuales'!$D$11</definedName>
    <definedName name="___RHO2">'[6]constantes anuales'!$D$12</definedName>
    <definedName name="___RHO3">'[6]constantes anuales'!$D$13</definedName>
    <definedName name="___rho56">'[6]constantes anuales'!$D$14</definedName>
    <definedName name="___sep03">#REF!</definedName>
    <definedName name="___sep04">'[8]sep-04'!$A:$IV</definedName>
    <definedName name="___sep05">#REF!</definedName>
    <definedName name="___SEP07">'[8]Sep-07'!$A:$IV</definedName>
    <definedName name="___SIC0105">[4]aen0105!$A$45:$D$115</definedName>
    <definedName name="___SIC2">'[7]RESUMEN (2)'!$A$2:$C$144</definedName>
    <definedName name="__abr04">'[8]abr-04'!$A:$IV</definedName>
    <definedName name="__abr08">'[8]Abr-08'!$A$15:$AL$28</definedName>
    <definedName name="__AEN06">#REF!</definedName>
    <definedName name="__AEN07">#REF!</definedName>
    <definedName name="__AEN09">'[4]CONTADORES (2)'!$A$2:$G$151</definedName>
    <definedName name="__ago04">'[8]ago-04'!$A:$IV</definedName>
    <definedName name="__ago05">#REF!</definedName>
    <definedName name="__ago06">'[8]Ago-06'!$A:$IV</definedName>
    <definedName name="__Ago07">'[9]Ago-07'!$A:$IV</definedName>
    <definedName name="__CMF1">#REF!</definedName>
    <definedName name="__CMF2">#REF!</definedName>
    <definedName name="__dic03">#REF!</definedName>
    <definedName name="__dic04">'[8]dic-04'!$A:$IV</definedName>
    <definedName name="__dic05">#REF!</definedName>
    <definedName name="__dic07">'[8]Dic-07'!$A:$IV</definedName>
    <definedName name="__ene04">'[8]Ene-04'!$A:$IV</definedName>
    <definedName name="__ene05">#REF!</definedName>
    <definedName name="__ene08">'[8]Ene-08'!$A:$IV</definedName>
    <definedName name="__Exc04">[5]Sensibilidades!$I$12</definedName>
    <definedName name="__Exc11">[5]Sensibilidades!$J$12</definedName>
    <definedName name="__FCN1">'[6]constantes anuales'!$C$2</definedName>
    <definedName name="__FCN2">'[6]constantes anuales'!$C$3</definedName>
    <definedName name="__FCN3">'[6]constantes anuales'!$C$4</definedName>
    <definedName name="__FCN4">'[6]constantes anuales'!$C$5</definedName>
    <definedName name="__feb04">'[8]feb-04'!$A:$IV</definedName>
    <definedName name="__feb05">#REF!</definedName>
    <definedName name="__feb08">'[8]Feb-08'!$A:$IV</definedName>
    <definedName name="__fin1">[1]Supuestos!#REF!</definedName>
    <definedName name="__fin2">[1]Supuestos!#REF!</definedName>
    <definedName name="__fin3">[1]Supuestos!#REF!</definedName>
    <definedName name="__fin4">[1]Supuestos!#REF!</definedName>
    <definedName name="__fin5">[1]Supuestos!#REF!</definedName>
    <definedName name="__has1">[2]Sensibilidades!#REF!</definedName>
    <definedName name="__inc1">[3]Sensibilidades!#REF!</definedName>
    <definedName name="__IPR1">#REF!</definedName>
    <definedName name="__IPR2">#REF!</definedName>
    <definedName name="__IPR3">#REF!</definedName>
    <definedName name="__IPR4">#REF!</definedName>
    <definedName name="__jul04">'[8]jul-04'!$A:$IV</definedName>
    <definedName name="__jul05">#REF!</definedName>
    <definedName name="__JUL07">'[9]Jul-07'!$A:$IV</definedName>
    <definedName name="__JUL08">'[10]Jul-08'!$A$12:$AL$30</definedName>
    <definedName name="__jun04">'[8]jun-04'!$A:$IV</definedName>
    <definedName name="__jun05">#REF!</definedName>
    <definedName name="__JUN07">'[9]Jun-07'!$A:$IV</definedName>
    <definedName name="__MA2">#N/A</definedName>
    <definedName name="__mar04">'[8]mar-04'!$A:$IV</definedName>
    <definedName name="__mar05">#REF!</definedName>
    <definedName name="__mar08">'[8]Mar-08'!$A$15:$AL$28</definedName>
    <definedName name="__may04">'[8]may-04'!$A:$IV</definedName>
    <definedName name="__may05">#REF!</definedName>
    <definedName name="__may08">'[8]May-08'!$A:$IV</definedName>
    <definedName name="__nov03">#REF!</definedName>
    <definedName name="__nov04">'[8]nov-04'!$A:$IV</definedName>
    <definedName name="__nov05">#REF!</definedName>
    <definedName name="__nov07">'[8]Nov-07'!$A:$IV</definedName>
    <definedName name="__oct03">#REF!</definedName>
    <definedName name="__oct04">'[8]oct-04'!$A:$IV</definedName>
    <definedName name="__oct05">#REF!</definedName>
    <definedName name="__oct07">'[8]Oct-07'!$A:$IV</definedName>
    <definedName name="__Pao1">[1]Supuestos!#REF!</definedName>
    <definedName name="__PAO2">[1]Supuestos!#REF!</definedName>
    <definedName name="__PAO3">[1]Supuestos!#REF!</definedName>
    <definedName name="__PAO4">[1]Supuestos!#REF!</definedName>
    <definedName name="__PAO5">[1]Supuestos!#REF!</definedName>
    <definedName name="__RHO1">'[6]constantes anuales'!$D$11</definedName>
    <definedName name="__RHO2">'[6]constantes anuales'!$D$12</definedName>
    <definedName name="__RHO3">'[6]constantes anuales'!$D$13</definedName>
    <definedName name="__rho56">'[6]constantes anuales'!$D$14</definedName>
    <definedName name="__sep03">#REF!</definedName>
    <definedName name="__sep04">'[8]sep-04'!$A:$IV</definedName>
    <definedName name="__sep05">#REF!</definedName>
    <definedName name="__SEP07">'[8]Sep-07'!$A:$IV</definedName>
    <definedName name="__SIC0105">[4]aen0105!$A$45:$D$115</definedName>
    <definedName name="__SIC2">'[7]RESUMEN (2)'!$A$2:$C$144</definedName>
    <definedName name="_abr04">'[8]abr-04'!$A:$IV</definedName>
    <definedName name="_abr08">'[8]Abr-08'!$A$15:$AL$28</definedName>
    <definedName name="_AEN06">#REF!</definedName>
    <definedName name="_AEN07">#REF!</definedName>
    <definedName name="_AEN09">'[4]CONTADORES (2)'!$A$2:$G$151</definedName>
    <definedName name="_ago04">'[8]ago-04'!$A:$IV</definedName>
    <definedName name="_ago05">#REF!</definedName>
    <definedName name="_ago06">'[8]Ago-06'!$A:$IV</definedName>
    <definedName name="_Ago07">'[9]Ago-07'!$A:$IV</definedName>
    <definedName name="_CMF1">#REF!</definedName>
    <definedName name="_CMF2">#REF!</definedName>
    <definedName name="_dic03">#REF!</definedName>
    <definedName name="_dic04">'[8]dic-04'!$A:$IV</definedName>
    <definedName name="_dic05">#REF!</definedName>
    <definedName name="_dic07">'[8]Dic-07'!$A:$IV</definedName>
    <definedName name="_ene04">'[8]Ene-04'!$A:$IV</definedName>
    <definedName name="_ene05">#REF!</definedName>
    <definedName name="_ene08">'[8]Ene-08'!$A:$IV</definedName>
    <definedName name="_Exc04">[5]Sensibilidades!$I$12</definedName>
    <definedName name="_Exc11">[5]Sensibilidades!$J$12</definedName>
    <definedName name="_F">#REF!</definedName>
    <definedName name="_FCN1">'[6]constantes anuales'!$C$2</definedName>
    <definedName name="_FCN2">'[6]constantes anuales'!$C$3</definedName>
    <definedName name="_FCN3">'[6]constantes anuales'!$C$4</definedName>
    <definedName name="_FCN4">'[6]constantes anuales'!$C$5</definedName>
    <definedName name="_feb04">'[8]feb-04'!$A:$IV</definedName>
    <definedName name="_feb05">#REF!</definedName>
    <definedName name="_feb08">'[8]Feb-08'!$A:$IV</definedName>
    <definedName name="_xlnm._FilterDatabase" localSheetId="1" hidden="1">'PyG consolidados'!#REF!</definedName>
    <definedName name="_xlnm._FilterDatabase" hidden="1">#REF!</definedName>
    <definedName name="_fin1">[1]Supuestos!#REF!</definedName>
    <definedName name="_fin2">[1]Supuestos!#REF!</definedName>
    <definedName name="_fin3">[1]Supuestos!#REF!</definedName>
    <definedName name="_fin4">[1]Supuestos!#REF!</definedName>
    <definedName name="_fin5">[1]Supuestos!#REF!</definedName>
    <definedName name="_has1">[2]Sensibilidades!#REF!</definedName>
    <definedName name="_IMP1013">#REF!</definedName>
    <definedName name="_imp111">#REF!</definedName>
    <definedName name="_imp1110">#REF!</definedName>
    <definedName name="_IMP1111">#REF!</definedName>
    <definedName name="_IMP1112">#REF!</definedName>
    <definedName name="_IMP1113">#REF!</definedName>
    <definedName name="_IMP1114">#REF!</definedName>
    <definedName name="_IMP1115">#REF!</definedName>
    <definedName name="_IMP1116">#REF!</definedName>
    <definedName name="_imp112">#REF!</definedName>
    <definedName name="_imp113">#REF!</definedName>
    <definedName name="_IMP1132">#REF!</definedName>
    <definedName name="_IMP1133">#REF!</definedName>
    <definedName name="_imp114">#REF!</definedName>
    <definedName name="_IMP115">#REF!</definedName>
    <definedName name="_IMP116">#REF!</definedName>
    <definedName name="_imp117">#REF!</definedName>
    <definedName name="_imp118">#REF!</definedName>
    <definedName name="_imp119">#REF!</definedName>
    <definedName name="_imp84">#REF!</definedName>
    <definedName name="_inc1">[3]Sensibilidades!#REF!</definedName>
    <definedName name="_IPR1">#REF!</definedName>
    <definedName name="_IPR2">#REF!</definedName>
    <definedName name="_IPR3">#REF!</definedName>
    <definedName name="_IPR4">#REF!</definedName>
    <definedName name="_jul04">'[8]jul-04'!$A:$IV</definedName>
    <definedName name="_jul05">#REF!</definedName>
    <definedName name="_JUL07">'[9]Jul-07'!$A:$IV</definedName>
    <definedName name="_JUL08">'[10]Jul-08'!$A$12:$AL$30</definedName>
    <definedName name="_jun04">'[8]jun-04'!$A:$IV</definedName>
    <definedName name="_jun05">#REF!</definedName>
    <definedName name="_JUN07">'[9]Jun-07'!$A:$IV</definedName>
    <definedName name="_Key1" hidden="1">#REF!</definedName>
    <definedName name="_Key2" hidden="1">#REF!</definedName>
    <definedName name="_MA2">#N/A</definedName>
    <definedName name="_mar04">'[8]mar-04'!$A:$IV</definedName>
    <definedName name="_mar05">#REF!</definedName>
    <definedName name="_mar08">'[8]Mar-08'!$A$15:$AL$28</definedName>
    <definedName name="_may04">'[8]may-04'!$A:$IV</definedName>
    <definedName name="_may05">#REF!</definedName>
    <definedName name="_may08">'[8]May-08'!$A:$IV</definedName>
    <definedName name="_nov03">#REF!</definedName>
    <definedName name="_nov04">'[8]nov-04'!$A:$IV</definedName>
    <definedName name="_nov05">#REF!</definedName>
    <definedName name="_nov07">'[8]Nov-07'!$A:$IV</definedName>
    <definedName name="_oct03">#REF!</definedName>
    <definedName name="_oct04">'[8]oct-04'!$A:$IV</definedName>
    <definedName name="_oct05">#REF!</definedName>
    <definedName name="_oct07">'[8]Oct-07'!$A:$IV</definedName>
    <definedName name="_Order1" hidden="1">255</definedName>
    <definedName name="_Order2" hidden="1">255</definedName>
    <definedName name="_Pao1">[1]Supuestos!#REF!</definedName>
    <definedName name="_PAO2">[1]Supuestos!#REF!</definedName>
    <definedName name="_PAO3">[1]Supuestos!#REF!</definedName>
    <definedName name="_PAO4">[1]Supuestos!#REF!</definedName>
    <definedName name="_PAO5">[1]Supuestos!#REF!</definedName>
    <definedName name="_R">[11]Indices!#REF!</definedName>
    <definedName name="_RAN1">[11]Indices!#REF!</definedName>
    <definedName name="_Regression_Out" hidden="1">#REF!</definedName>
    <definedName name="_Regression_X" hidden="1">#REF!</definedName>
    <definedName name="_Regression_Y" hidden="1">#REF!</definedName>
    <definedName name="_RHO1">'[6]constantes anuales'!$D$11</definedName>
    <definedName name="_RHO2">'[6]constantes anuales'!$D$12</definedName>
    <definedName name="_RHO3">'[6]constantes anuales'!$D$13</definedName>
    <definedName name="_rho56">'[6]constantes anuales'!$D$14</definedName>
    <definedName name="_sep03">#REF!</definedName>
    <definedName name="_sep04">'[8]sep-04'!$A:$IV</definedName>
    <definedName name="_sep05">#REF!</definedName>
    <definedName name="_SEP07">'[8]Sep-07'!$A:$IV</definedName>
    <definedName name="_SIC0105">[4]aen0105!$A$45:$D$115</definedName>
    <definedName name="_SIC2">'[7]RESUMEN (2)'!$A$2:$C$144</definedName>
    <definedName name="_SOR1">#REF!</definedName>
    <definedName name="_SOR2">#REF!</definedName>
    <definedName name="_Sort" hidden="1">#REF!</definedName>
    <definedName name="_U92016">#REF!</definedName>
    <definedName name="_U92017">#REF!</definedName>
    <definedName name="_U92018">#REF!</definedName>
    <definedName name="A">[12]Rendicion_cuentas_fact!#REF!</definedName>
    <definedName name="A_IMPRESIÓN_IM">#REF!</definedName>
    <definedName name="ABR">#REF!</definedName>
    <definedName name="abri05">#REF!</definedName>
    <definedName name="ABRIL">[13]TASAS!#REF!</definedName>
    <definedName name="ACTIVA">#REF!</definedName>
    <definedName name="activo">#REF!</definedName>
    <definedName name="AGE_HIST">#REF!</definedName>
    <definedName name="agendas">#REF!</definedName>
    <definedName name="AGO">#REF!</definedName>
    <definedName name="AGOSTO">[13]TASAS!#REF!</definedName>
    <definedName name="Alfa0NRC">'[6]constantes anuales'!$D$7</definedName>
    <definedName name="ALFA0NRSC">'[6]constantes anuales'!$D$8</definedName>
    <definedName name="Alfa0R">'[6]constantes anuales'!$D$6</definedName>
    <definedName name="ANALISIS">#REF!</definedName>
    <definedName name="Análisis">[14]Base_Información!$BW$345</definedName>
    <definedName name="ANTERIOR">#REF!</definedName>
    <definedName name="anterior1">#REF!</definedName>
    <definedName name="AÑO">[2]Sensibilidades!$G$9</definedName>
    <definedName name="añoboot">[3]Sensibilidades!$B$28</definedName>
    <definedName name="Arancel">[2]Sensibilidades!#REF!</definedName>
    <definedName name="Área_de_Investigaciones_Económicas_de_EEPPM.">#REF!,#REF!</definedName>
    <definedName name="area2">#REF!,#REF!</definedName>
    <definedName name="areatotal">#REF!</definedName>
    <definedName name="Asociados">[2]Sensibilidades!#REF!</definedName>
    <definedName name="Autorreconexión">[15]Proyección!$F$81:$F$92</definedName>
    <definedName name="Balance">IF(ROUND(SUM('[16]Rep-BS'!$E$31:$M$31),3)=0,"Balanced","Not Balanced!")</definedName>
    <definedName name="Base">[2]Sensibilidades!#REF!</definedName>
    <definedName name="_xlnm.Database">#REF!</definedName>
    <definedName name="BETA">#REF!</definedName>
    <definedName name="BLA">#REF!</definedName>
    <definedName name="Bsp">#REF!,#REF!,#REF!</definedName>
    <definedName name="C_">#REF!</definedName>
    <definedName name="C_cuent">#REF!</definedName>
    <definedName name="C_cuenta">#REF!</definedName>
    <definedName name="c_transformada_lecturas_cliente_detalle">#REF!</definedName>
    <definedName name="CapObj">[2]Sensibilidades!#REF!</definedName>
    <definedName name="CER">#REF!</definedName>
    <definedName name="CIR">#REF!</definedName>
    <definedName name="CLASE_S">[17]Supuestos!$L$3:$L$16</definedName>
    <definedName name="cma">#REF!</definedName>
    <definedName name="cmb">#REF!</definedName>
    <definedName name="Cmt">#REF!</definedName>
    <definedName name="COA">#REF!</definedName>
    <definedName name="COB">#REF!</definedName>
    <definedName name="CODIGO_AREA">#REF!</definedName>
    <definedName name="codigos">'[18]AP-Proyecc kWh'!$C$3:$S$50</definedName>
    <definedName name="comercializador">#REF!</definedName>
    <definedName name="consumo">#REF!</definedName>
    <definedName name="ConsumosRegulado">#REF!</definedName>
    <definedName name="conta">[19]CONTADORES!$A$1:$C$141</definedName>
    <definedName name="CONTA1">#REF!</definedName>
    <definedName name="CONTA3">#REF!</definedName>
    <definedName name="CONTADORES">[20]Hoja2!$A$1:$G$141</definedName>
    <definedName name="contas">[21]CONTADOR!$A$1:$G$90</definedName>
    <definedName name="CONTRAT">#REF!</definedName>
    <definedName name="CONTRIBU">[22]IPM!$A$1:$V$8</definedName>
    <definedName name="CRE_INGR_VTS">[23]CONSOLIDADO!#REF!</definedName>
    <definedName name="Crecim">#REF!</definedName>
    <definedName name="CU">#REF!</definedName>
    <definedName name="CUADRO10">[24]Hoja1!$B$2:$Z$70</definedName>
    <definedName name="CUADRO11">[24]Hoja1!$B$2:$G$42</definedName>
    <definedName name="CUADRO12">[24]Hoja1!$B$2:$S$104</definedName>
    <definedName name="CUADRO13">[24]Hoja1!$B$2:$K$98</definedName>
    <definedName name="CUADRO14">[24]Hoja1!$B$2:$H$67</definedName>
    <definedName name="CUADRO15">[24]Hoja1!$B$2:$H$112</definedName>
    <definedName name="CUADRO16">[24]Hoja1!$B$2:$J$114</definedName>
    <definedName name="CUADRO17">[24]Hoja1!$B$2:$I$108</definedName>
    <definedName name="CUADRO18">[24]Hoja1!$B$2:$H$159</definedName>
    <definedName name="CUADRO19">[24]Hoja1!$B$2:$K$30</definedName>
    <definedName name="CUADRO20">[24]Hoja1!$B$2:$F$113</definedName>
    <definedName name="CUADRO8">[24]Hoja1!$B$2:$E$66</definedName>
    <definedName name="CUADRO9">[24]Hoja1!$B$2:$O$95</definedName>
    <definedName name="cuaII3A">[25]A!$B$3:$J$101</definedName>
    <definedName name="cuaII3B">[25]A!$B$110:$I$208</definedName>
    <definedName name="cuaII3C">[25]A!$B$217:$I$316</definedName>
    <definedName name="cuaII4A">[25]A!$N$3:$T$104</definedName>
    <definedName name="cuaII4B">[25]A!$N$110:$T$211</definedName>
    <definedName name="cuaII4C">[25]A!$N$217:$T$318</definedName>
    <definedName name="cuaII5A">[25]A!$X$3:$AE$103</definedName>
    <definedName name="cuaII5B">[25]A!$X$110:$AD$210</definedName>
    <definedName name="cuaII5C">[25]A!$X$217:$AD$317</definedName>
    <definedName name="cuenta">[4]C_cuenta!$A$1:$C$90</definedName>
    <definedName name="D">[11]Indices!#REF!</definedName>
    <definedName name="D1A">#REF!</definedName>
    <definedName name="D1B">#REF!</definedName>
    <definedName name="D2A">#REF!</definedName>
    <definedName name="D2B">#REF!</definedName>
    <definedName name="D3A">#REF!</definedName>
    <definedName name="D3B">#REF!</definedName>
    <definedName name="D4A">#REF!</definedName>
    <definedName name="D4B">#REF!</definedName>
    <definedName name="datos" localSheetId="2">{1926100,99177340,358371697,592281069.72,1020630636.7,1014684647.68,1193138517.66,#N/A,#N/A,#N/A,#N/A,#N/A,#N/A,#N/A,#N/A,#N/A,#N/A,#N/A,#N/A,#N/A,#N/A,#N/A,#N/A,#N/A}</definedName>
    <definedName name="datos">{1926100,99177340,358371697,592281069.72,1020630636.7,1014684647.68,1193138517.66,#N/A,#N/A,#N/A,#N/A,#N/A,#N/A,#N/A,#N/A,#N/A,#N/A,#N/A,#N/A,#N/A,#N/A,#N/A,#N/A,#N/A}</definedName>
    <definedName name="deuda">'[12]Saldos $ '!#REF!</definedName>
    <definedName name="deudores">#REF!</definedName>
    <definedName name="DIA">[13]TASAS!#REF!</definedName>
    <definedName name="dic">#REF!</definedName>
    <definedName name="DICIEMBRE90">#REF!</definedName>
    <definedName name="DICIEMBRE91">#REF!</definedName>
    <definedName name="DICIEMBRE92">#REF!</definedName>
    <definedName name="DICIEMBRE93">#REF!</definedName>
    <definedName name="DICIEMBRE94">#REF!</definedName>
    <definedName name="DICIEMBRE95">#REF!</definedName>
    <definedName name="dina">[26]DINA!$A$5:$D$24</definedName>
    <definedName name="dina08">[27]dina!$A$6:$D$25</definedName>
    <definedName name="dina13">[28]DINA!$A$6:$D$27</definedName>
    <definedName name="DINA19">[29]DINA!$A$6:$D$28</definedName>
    <definedName name="DINAAGO">[30]DINA!$A$5:$D$30</definedName>
    <definedName name="DINAJ">[31]DINA!$A$5:$D$30</definedName>
    <definedName name="dinaj19">[32]DINA!$A$6:$D$31</definedName>
    <definedName name="DINAJ21">[33]DINA!$A$6:$D$31</definedName>
    <definedName name="DIR">#REF!</definedName>
    <definedName name="DIS">[2]Sensibilidades!#REF!</definedName>
    <definedName name="DISNEY">[2]Sensibilidades!#REF!</definedName>
    <definedName name="EADE">'[34]01'!$B$1:$AK$437</definedName>
    <definedName name="efectivo">#REF!</definedName>
    <definedName name="ENE">#REF!</definedName>
    <definedName name="enero">#REF!</definedName>
    <definedName name="ENERO_1.999">'[35]INFORME NT'!#REF!</definedName>
    <definedName name="ENERO90">#REF!</definedName>
    <definedName name="Eneronoviembre2006">#REF!</definedName>
    <definedName name="Eneronoviembre2007">#REF!</definedName>
    <definedName name="er">#REF!</definedName>
    <definedName name="ete">#REF!</definedName>
    <definedName name="Exc">[5]Sensibilidades!$H$12</definedName>
    <definedName name="Fac_Proy">#REF!</definedName>
    <definedName name="Factor_Deuda">#REF!</definedName>
    <definedName name="Factores">[4]Factores!$I$2:$J$5</definedName>
    <definedName name="FaseII">'[36]IND y CON'!$E$71</definedName>
    <definedName name="FEB">#REF!</definedName>
    <definedName name="fecha">[37]RESUMEN!$V$4:$V$39</definedName>
    <definedName name="FIN">'[38]Supuestos Semestral'!$F$44</definedName>
    <definedName name="FINAL">'[39]COMPRAS MR'!$D$31</definedName>
    <definedName name="FINBOOT">[3]Sensibilidades!$E$26</definedName>
    <definedName name="Firma">[40]Supuestos!$C$39</definedName>
    <definedName name="FirstQ" localSheetId="2">100%/(Qtr_growth^3+4*Qtr_growth^2+6*Qtr_growth+4)</definedName>
    <definedName name="FirstQ">100%/(Qtr_growth^3+4*Qtr_growth^2+6*Qtr_growth+4)</definedName>
    <definedName name="Fletes">[2]Sensibilidades!#REF!</definedName>
    <definedName name="FLOREZ">#REF!</definedName>
    <definedName name="fm">'[18]AP-Proyecc kWh'!$A$3:$A$50,'[18]AP-Proyecc kWh'!$C$3:$C$50</definedName>
    <definedName name="FMT">'[18]AP-Proyecc kWh'!$A$2:$E$50</definedName>
    <definedName name="G_CU">[17]Supuestos!$M$3:$M$11</definedName>
    <definedName name="GRAFICOS">#REF!</definedName>
    <definedName name="Has">[2]Sensibilidades!#REF!</definedName>
    <definedName name="HTML_CodePage" hidden="1">1252</definedName>
    <definedName name="HTML_Control" localSheetId="2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mp84coc">#REF!</definedName>
    <definedName name="imp84con">#REF!</definedName>
    <definedName name="IMPI1">#REF!</definedName>
    <definedName name="IMPII1A">#REF!</definedName>
    <definedName name="IMPII1B">#REF!</definedName>
    <definedName name="IMPII1C">#REF!</definedName>
    <definedName name="IMPII2A">#REF!</definedName>
    <definedName name="IMPII2B">#REF!</definedName>
    <definedName name="IMPII2C">#REF!</definedName>
    <definedName name="IMPII3A">#REF!</definedName>
    <definedName name="IMPII3B">#REF!</definedName>
    <definedName name="IMPII3C">#REF!</definedName>
    <definedName name="IMPII4A">#REF!</definedName>
    <definedName name="IMPII4B">#REF!</definedName>
    <definedName name="IMPII4C">#REF!</definedName>
    <definedName name="IMPII4D">#REF!</definedName>
    <definedName name="IMPII5A">#REF!</definedName>
    <definedName name="IMPII5B">#REF!</definedName>
    <definedName name="IMPII5C">#REF!</definedName>
    <definedName name="IMPII5D">#REF!</definedName>
    <definedName name="IMPIII1A">#REF!</definedName>
    <definedName name="IMPIII1B">#REF!</definedName>
    <definedName name="IMPIII2A">#REF!</definedName>
    <definedName name="IMPIII2B">#REF!</definedName>
    <definedName name="IMPIV1A">#REF!</definedName>
    <definedName name="IMPIV1B">#REF!</definedName>
    <definedName name="IMPIV1C">#REF!</definedName>
    <definedName name="IMPIV1D">#REF!</definedName>
    <definedName name="IMPIV1E">#REF!</definedName>
    <definedName name="IMPIV2">#REF!</definedName>
    <definedName name="impresion">#REF!</definedName>
    <definedName name="impresion2">'[41]101'!#REF!</definedName>
    <definedName name="IMPV1A">#REF!</definedName>
    <definedName name="IMPV1B">#REF!</definedName>
    <definedName name="Inc">[3]Sensibilidades!#REF!</definedName>
    <definedName name="IND_PER_MES">#REF!</definedName>
    <definedName name="inici">[1]Supuestos!#REF!</definedName>
    <definedName name="inicio">[40]Supuestos!$C$40</definedName>
    <definedName name="iniciocon1">[1]Supuestos!#REF!</definedName>
    <definedName name="iniciocon2">[1]Supuestos!#REF!</definedName>
    <definedName name="iniciocon3">[1]Supuestos!#REF!</definedName>
    <definedName name="iniciocon4">[1]Supuestos!#REF!</definedName>
    <definedName name="iniciocon5">[1]Supuestos!#REF!</definedName>
    <definedName name="inicioope1">[1]Supuestos!#REF!</definedName>
    <definedName name="inicioope2">[1]Supuestos!#REF!</definedName>
    <definedName name="inicioope3">[1]Supuestos!#REF!</definedName>
    <definedName name="inicioope4">[1]Supuestos!#REF!</definedName>
    <definedName name="inicioope5">[1]Supuestos!#REF!</definedName>
    <definedName name="INS">#REF!</definedName>
    <definedName name="Int_Dep_D">#REF!</definedName>
    <definedName name="Int_Dep_O">#REF!</definedName>
    <definedName name="INT_FINANCIA">[15]Proyección!$G$114:$G$125</definedName>
    <definedName name="Int_Sob_D">#REF!</definedName>
    <definedName name="Int_Sob_O">#REF!</definedName>
    <definedName name="Inter">[2]Sensibilidades!#REF!</definedName>
    <definedName name="INTERES_MES">[15]Proyección!$F$51:$F$62</definedName>
    <definedName name="inventarios">#REF!</definedName>
    <definedName name="inversiones">#REF!</definedName>
    <definedName name="invpamo">[1]Resultados!#REF!</definedName>
    <definedName name="IPC">#REF!</definedName>
    <definedName name="IPC_E_AÑO">'[6]constantes anuales'!$D$15</definedName>
    <definedName name="ipcprecios">[42]precios_2014!$O$4:$U$33</definedName>
    <definedName name="IPP">#REF!</definedName>
    <definedName name="IPR">[43]AÑO!$B$5</definedName>
    <definedName name="IPSE">#REF!</definedName>
    <definedName name="j">[12]Rendicion_cuentas_Rec!#REF!</definedName>
    <definedName name="Jornal">#REF!</definedName>
    <definedName name="JUL">#REF!</definedName>
    <definedName name="JUN">#REF!</definedName>
    <definedName name="junio">#REF!</definedName>
    <definedName name="KVA">#REF!</definedName>
    <definedName name="lamda">'[6]constantes anuales'!$D$9</definedName>
    <definedName name="Lamda0">'[6]constantes anuales'!$D$10</definedName>
    <definedName name="lf">[44]C_cuenta!$A$1:$C$90</definedName>
    <definedName name="liquidado">[14]Margen_Ing!$AE$3:$AE$4</definedName>
    <definedName name="luis">[45]Hoja1!$A$2:$F$77</definedName>
    <definedName name="MAR">#REF!</definedName>
    <definedName name="MASIVAS22">[33]Masivos!$A$2:$A$23</definedName>
    <definedName name="MASIVO">[29]masivas!$A$2:$A$27</definedName>
    <definedName name="MAY">#REF!</definedName>
    <definedName name="mc">'[18]AP-Proyecc kWh'!$D$3:$E$50</definedName>
    <definedName name="mercado">[46]Todos!$B$2:$I$70</definedName>
    <definedName name="mes">#REF!</definedName>
    <definedName name="meses" localSheetId="2">{"Ago 2003","Sep 2003","Oct 2003","Nov 2003","Dic 2003","Ene 2004","Feb 2004",#N/A,#N/A,#N/A,#N/A,#N/A,#N/A,#N/A,#N/A,#N/A,#N/A,#N/A,#N/A,#N/A,#N/A,#N/A,#N/A,#N/A}</definedName>
    <definedName name="meses">{"Ago 2003","Sep 2003","Oct 2003","Nov 2003","Dic 2003","Ene 2004","Feb 2004",#N/A,#N/A,#N/A,#N/A,#N/A,#N/A,#N/A,#N/A,#N/A,#N/A,#N/A,#N/A,#N/A,#N/A,#N/A,#N/A,#N/A}</definedName>
    <definedName name="messec">#REF!</definedName>
    <definedName name="Month1_Ending_Bal">#REF!</definedName>
    <definedName name="MOTO">[47]Masivas!$A$8:$B$40</definedName>
    <definedName name="MOTOAGO">'[30]Masivas ago'!$A$7:$B$34</definedName>
    <definedName name="Municipio">[12]Tarifas!#REF!</definedName>
    <definedName name="Municipios">[12]Tarifas!#REF!</definedName>
    <definedName name="nivelt">[46]Hoja1!$A$2:$F$77</definedName>
    <definedName name="nov">#REF!</definedName>
    <definedName name="novactualizado">#REF!</definedName>
    <definedName name="nt">#REF!</definedName>
    <definedName name="Observado">#REF!</definedName>
    <definedName name="OCT">#REF!</definedName>
    <definedName name="Operación">[40]Supuestos!$C$41</definedName>
    <definedName name="otrosactivos">#REF!</definedName>
    <definedName name="pbhora">#REF!</definedName>
    <definedName name="PERIODO">#REF!</definedName>
    <definedName name="peso95015">#REF!</definedName>
    <definedName name="PON">#REF!</definedName>
    <definedName name="ppe">#REF!</definedName>
    <definedName name="pptal">#REF!</definedName>
    <definedName name="PPTO">[48]INGRESOS!$A$2:$AB$171</definedName>
    <definedName name="precioipc">[42]precios_2014!$O$4:$U$33</definedName>
    <definedName name="PRECIOS">[42]precios_2013!$O$4:$U$33</definedName>
    <definedName name="PRIMER_SEMESTRE_2007">#REF!</definedName>
    <definedName name="Programado">#REF!</definedName>
    <definedName name="Pta">#REF!</definedName>
    <definedName name="PyG">'[49]Plano PyG'!$1:$1048576</definedName>
    <definedName name="q" localSheetId="2">{1926100,99177340,358371697,592281069.72,1020630636.7,1014684647.68,1193138517.66,#N/A,#N/A,#N/A,#N/A,#N/A,#N/A,#N/A,#N/A,#N/A,#N/A,#N/A,#N/A,#N/A,#N/A,#N/A,#N/A,#N/A}</definedName>
    <definedName name="q">{1926100,99177340,358371697,592281069.72,1020630636.7,1014684647.68,1193138517.66,#N/A,#N/A,#N/A,#N/A,#N/A,#N/A,#N/A,#N/A,#N/A,#N/A,#N/A,#N/A,#N/A,#N/A,#N/A,#N/A,#N/A}</definedName>
    <definedName name="QQ">'[39] FINAL '!$B$4</definedName>
    <definedName name="QQQ">'[39] FINAL '!$B$6</definedName>
    <definedName name="R_FACGRU">'[8]Feb-08'!$A:$IV</definedName>
    <definedName name="RANGA">#REF!</definedName>
    <definedName name="RANGC">#REF!</definedName>
    <definedName name="recargos">'[12]Saldos $ '!$R$2:$R$40,'[12]Saldos $ '!#REF!</definedName>
    <definedName name="RECICLOS">[50]recalculado!$B$145:$G$170</definedName>
    <definedName name="RECONEXION">[15]Proyección!$G$16:$G$27</definedName>
    <definedName name="respar1">#REF!</definedName>
    <definedName name="respar2">#REF!</definedName>
    <definedName name="ressecp1">#REF!</definedName>
    <definedName name="ressecp2">#REF!</definedName>
    <definedName name="RESUMEN">#REF!</definedName>
    <definedName name="S">#REF!</definedName>
    <definedName name="SEP">#REF!</definedName>
    <definedName name="SIC">#REF!</definedName>
    <definedName name="Sobrecosto">[2]Sensibilidades!#REF!</definedName>
    <definedName name="SOR">#REF!</definedName>
    <definedName name="T">#REF!</definedName>
    <definedName name="TA">#REF!</definedName>
    <definedName name="TABLA1">#REF!</definedName>
    <definedName name="TARIFAS">#REF!</definedName>
    <definedName name="TB">#REF!</definedName>
    <definedName name="Test_Exp">1</definedName>
    <definedName name="Test_Rev">1</definedName>
    <definedName name="_xlnm.Print_Titles">'[51] Escenarios Inversión'!$B:$B,'[51] Escenarios Inversión'!$2:$6</definedName>
    <definedName name="tmeses">#REF!</definedName>
    <definedName name="TOT_INGRESOS">[23]CONSOLIDADO!#REF!</definedName>
    <definedName name="TOTAL_EGRESOS">[23]CONSOLIDADO!#REF!</definedName>
    <definedName name="Tractores">[2]Sensibilidades!#REF!</definedName>
    <definedName name="TRAFOS">#REF!</definedName>
    <definedName name="Tramo1">[1]Resultados!$B$21</definedName>
    <definedName name="Tramo5">[1]Resultados!$B$25</definedName>
    <definedName name="uso">[3]Sensibilidades!#REF!</definedName>
    <definedName name="Usuarios">#REF!</definedName>
    <definedName name="VAR">#REF!</definedName>
    <definedName name="VARACORR">#REF!</definedName>
    <definedName name="VTAS">#REF!</definedName>
    <definedName name="VtasdesdeSep12">#REF!</definedName>
    <definedName name="WILLI">#REF!</definedName>
    <definedName name="xmmc">#REF!</definedName>
    <definedName name="XMPB">#REF!</definedName>
    <definedName name="xx" localSheetId="2">{1926100,99177340,358371697,592281069.72,1020630636.7,1014684647.68,1193138517.66,#N/A,#N/A,#N/A,#N/A,#N/A,#N/A,#N/A,#N/A,#N/A,#N/A,#N/A,#N/A,#N/A,#N/A,#N/A,#N/A,#N/A}</definedName>
    <definedName name="xx">{1926100,99177340,358371697,592281069.72,1020630636.7,1014684647.68,1193138517.66,#N/A,#N/A,#N/A,#N/A,#N/A,#N/A,#N/A,#N/A,#N/A,#N/A,#N/A,#N/A,#N/A,#N/A,#N/A,#N/A,#N/A}</definedName>
    <definedName name="xxx" localSheetId="2">{1926100,99177340,358371697,592281069.72,1020630636.7,1014684647.68,1193138517.66,#N/A,#N/A,#N/A,#N/A,#N/A,#N/A,#N/A,#N/A,#N/A,#N/A,#N/A,#N/A,#N/A,#N/A,#N/A,#N/A,#N/A}</definedName>
    <definedName name="xxx">{1926100,99177340,358371697,592281069.72,1020630636.7,1014684647.68,1193138517.66,#N/A,#N/A,#N/A,#N/A,#N/A,#N/A,#N/A,#N/A,#N/A,#N/A,#N/A,#N/A,#N/A,#N/A,#N/A,#N/A,#N/A}</definedName>
    <definedName name="Z">[11]Indices!#REF!</definedName>
    <definedName name="Z_31656D00_1757_4B85_A47D_F038E66059F6_.wvu.Cols" localSheetId="1" hidden="1">'PyG consolidados'!#REF!</definedName>
    <definedName name="Z_31656D00_1757_4B85_A47D_F038E66059F6_.wvu.Rows" localSheetId="1" hidden="1">'PyG consolidados'!#REF!,'PyG consolidados'!#REF!,'PyG consolidados'!#REF!,'PyG consolidados'!#REF!,'PyG consolidados'!#REF!,'PyG consolidados'!#REF!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4" l="1"/>
  <c r="D11" i="4"/>
  <c r="E48" i="2" l="1"/>
  <c r="E37" i="2"/>
  <c r="E20" i="2"/>
  <c r="D13" i="2" l="1"/>
  <c r="D9" i="4" l="1"/>
  <c r="D12" i="4"/>
  <c r="E25" i="4"/>
  <c r="E20" i="4"/>
  <c r="D25" i="4" l="1"/>
  <c r="D20" i="4"/>
  <c r="E15" i="4"/>
  <c r="D15" i="4"/>
  <c r="D19" i="4" s="1"/>
  <c r="E13" i="2"/>
  <c r="D31" i="4" l="1"/>
  <c r="D34" i="4" s="1"/>
  <c r="D72" i="2" s="1"/>
  <c r="E19" i="4"/>
  <c r="D36" i="4" l="1"/>
  <c r="E31" i="4"/>
  <c r="E34" i="4" s="1"/>
  <c r="E72" i="2" s="1"/>
  <c r="E36" i="4" l="1"/>
  <c r="E68" i="2"/>
  <c r="E60" i="2"/>
  <c r="E57" i="2"/>
  <c r="E46" i="2" s="1"/>
  <c r="E32" i="2"/>
  <c r="E29" i="2"/>
  <c r="E17" i="2"/>
  <c r="D11" i="2"/>
  <c r="D68" i="2"/>
  <c r="B61" i="2"/>
  <c r="D60" i="2"/>
  <c r="D57" i="2"/>
  <c r="D48" i="2"/>
  <c r="D37" i="2"/>
  <c r="D32" i="2" s="1"/>
  <c r="D29" i="2"/>
  <c r="D20" i="2"/>
  <c r="D14" i="2"/>
  <c r="E15" i="2" l="1"/>
  <c r="E67" i="2"/>
  <c r="E44" i="2"/>
  <c r="D46" i="2"/>
  <c r="D44" i="2" s="1"/>
  <c r="D17" i="2"/>
  <c r="D67" i="2" l="1"/>
  <c r="E77" i="2"/>
  <c r="D15" i="2"/>
  <c r="D7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Trujillo Moreno</author>
  </authors>
  <commentList>
    <comment ref="B5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retenciones y renta IVA,TODOS IMP
</t>
        </r>
      </text>
    </comment>
  </commentList>
</comments>
</file>

<file path=xl/sharedStrings.xml><?xml version="1.0" encoding="utf-8"?>
<sst xmlns="http://schemas.openxmlformats.org/spreadsheetml/2006/main" count="110" uniqueCount="92">
  <si>
    <t xml:space="preserve">OFERTA </t>
  </si>
  <si>
    <t>Nombre Empresa 1</t>
  </si>
  <si>
    <t>Logo</t>
  </si>
  <si>
    <t>Actividad principal</t>
  </si>
  <si>
    <t>Actividad secundaria</t>
  </si>
  <si>
    <t xml:space="preserve">Ubicación </t>
  </si>
  <si>
    <t xml:space="preserve">Pagina web </t>
  </si>
  <si>
    <t xml:space="preserve">Fecha de Evaluación </t>
  </si>
  <si>
    <t>BALANCE GENERAL ANUAL</t>
  </si>
  <si>
    <t>Total Activos</t>
  </si>
  <si>
    <t>Activo Corriente</t>
  </si>
  <si>
    <t>Efectivo y Equivalentes al efectivo</t>
  </si>
  <si>
    <t>Instrumentos Financieros</t>
  </si>
  <si>
    <t>Cuentas comerciales por cobrar y otras cuentas por cobrar</t>
  </si>
  <si>
    <t xml:space="preserve">Clientes </t>
  </si>
  <si>
    <t xml:space="preserve">Anticipos y Avances </t>
  </si>
  <si>
    <t>Cuentas por Cobrar Vinculados Economicos</t>
  </si>
  <si>
    <t>Otras cuentas por cobrar</t>
  </si>
  <si>
    <t>Cuentas por Cobrar a Trabajadores</t>
  </si>
  <si>
    <t>Deterioro para deudores</t>
  </si>
  <si>
    <t>Activos por Impuestos Corrientes</t>
  </si>
  <si>
    <t>Inventarios</t>
  </si>
  <si>
    <t>Otros Activos No Financieros</t>
  </si>
  <si>
    <t>Diferidos</t>
  </si>
  <si>
    <t>Otros Activos CP</t>
  </si>
  <si>
    <t>Activo No Corriente</t>
  </si>
  <si>
    <t>Propiedad Planta y Equipo Neto</t>
  </si>
  <si>
    <t>Propiedad de Inversión</t>
  </si>
  <si>
    <t>Inventarios LP</t>
  </si>
  <si>
    <t xml:space="preserve"> </t>
  </si>
  <si>
    <t>Otros activos LP</t>
  </si>
  <si>
    <t>Intangibles</t>
  </si>
  <si>
    <t>Total Pasivo + Patrimonio</t>
  </si>
  <si>
    <t>Pasivo Corriente</t>
  </si>
  <si>
    <t>Pasivos Financieros</t>
  </si>
  <si>
    <t>Cuentas comerciales por Pagar y otras cuentas por pagar</t>
  </si>
  <si>
    <t>Adquisición de Bienes</t>
  </si>
  <si>
    <t>Adquisición de Servicios</t>
  </si>
  <si>
    <t>Dividendos o participaciones por pagar</t>
  </si>
  <si>
    <t>Acreedores Varios</t>
  </si>
  <si>
    <t>Otras cuentas por pagar</t>
  </si>
  <si>
    <t>Pasivos por impuestos corrientes</t>
  </si>
  <si>
    <t>Beneficios a Empleados (obligac laborales)</t>
  </si>
  <si>
    <t>Provisiones corrientes</t>
  </si>
  <si>
    <t>Otros Pasivos No Financieros</t>
  </si>
  <si>
    <t>Otros Pasivos</t>
  </si>
  <si>
    <t>Pasivo No Corriente</t>
  </si>
  <si>
    <t>Provisiones no corrientes</t>
  </si>
  <si>
    <t>Beneficios a Empleados</t>
  </si>
  <si>
    <t>Pasivos por impuestos diferidos</t>
  </si>
  <si>
    <t xml:space="preserve">Total Pasivo  </t>
  </si>
  <si>
    <t>Patrimonio</t>
  </si>
  <si>
    <t>Capital emitido</t>
  </si>
  <si>
    <t>Prima de emisión</t>
  </si>
  <si>
    <t>Reservas</t>
  </si>
  <si>
    <t>Resultados del ejercicio</t>
  </si>
  <si>
    <t>Resultados retenidos</t>
  </si>
  <si>
    <t>Superavit por Revaluación</t>
  </si>
  <si>
    <t>Otras participaciones en el patrimonio</t>
  </si>
  <si>
    <t>Otro Resultado Integral</t>
  </si>
  <si>
    <t>CONCEPTO</t>
  </si>
  <si>
    <t xml:space="preserve">ESTADO DE RESULTADOS </t>
  </si>
  <si>
    <t>Ingresos Operacionales</t>
  </si>
  <si>
    <t>Costo de Venta De Bienes y Servicios</t>
  </si>
  <si>
    <t>Utilidad Bruta</t>
  </si>
  <si>
    <t>Gastos de Administración y Venta</t>
  </si>
  <si>
    <t>Provisiones y Deterioro cartera</t>
  </si>
  <si>
    <t>Depreciaciones y Amortizaciones</t>
  </si>
  <si>
    <t>Excedente Operacional</t>
  </si>
  <si>
    <t>Otros Ingresos</t>
  </si>
  <si>
    <t>Ajuste por diferencia en cambio</t>
  </si>
  <si>
    <t>Extraordinarios</t>
  </si>
  <si>
    <t>Ajustes Ejercicio Anteriores</t>
  </si>
  <si>
    <t>Reversión pérdidas por deterioro de valor</t>
  </si>
  <si>
    <t>Otros Gastos</t>
  </si>
  <si>
    <t>Ajuste de Ejercicios Anteriores</t>
  </si>
  <si>
    <t>Ingresos Financieros</t>
  </si>
  <si>
    <t>Gastos Financieros</t>
  </si>
  <si>
    <t>Utilidad Antes de Impuestos</t>
  </si>
  <si>
    <t>Provisión Para Obligaciones Fiscales</t>
  </si>
  <si>
    <t>Gasto Por Impuesto Diferido</t>
  </si>
  <si>
    <t>Resultado del Ejercicio</t>
  </si>
  <si>
    <t>Resultado Integral del Ejercicio</t>
  </si>
  <si>
    <t>Validación Ecuación Contable</t>
  </si>
  <si>
    <t>NIT</t>
  </si>
  <si>
    <t>AÑO 1 (dd/mm/aaaa)</t>
  </si>
  <si>
    <t>AÑO 2 (dd/mm/aaaa)</t>
  </si>
  <si>
    <t>Dividendos pagados</t>
  </si>
  <si>
    <t>FORMATO DILIGENCIAMIENTO EVALUACION FINANCIERA DE PROVEEDORES</t>
  </si>
  <si>
    <t>CÓDIGO:</t>
  </si>
  <si>
    <t>VERSIÓN:</t>
  </si>
  <si>
    <t>FIN.FIN.F15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</si>
</sst>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 * #,##0.00_ ;_ * \-#,##0.00_ ;_ * &quot;-&quot;??_ ;_ @_ "/>
    <numFmt numFmtId="170" formatCode="_ * #,##0_ ;_ * \-#,##0_ ;_ * &quot;-&quot;??_ ;_ @_ "/>
    <numFmt numFmtId="171" formatCode="&quot;$&quot;#,##0_);\(&quot;$&quot;#,##0\)"/>
    <numFmt numFmtId="172" formatCode="&quot;$&quot;#,##0.0_);\(&quot;$&quot;#,##0.0\)"/>
    <numFmt numFmtId="173" formatCode="0.0_)%;\(0.0&quot;)%&quot;;0.0_)%;@_)_%"/>
    <numFmt numFmtId="174" formatCode="#,##0.0_)_%;\(#,##0.0\)_%;0.0_)_%;@_)_%"/>
    <numFmt numFmtId="175" formatCode="#,##0.0_);\(#,##0.0\);#,##0.0_);@_)"/>
    <numFmt numFmtId="176" formatCode="\£_(#,##0.00_);&quot;£(&quot;#,##0.00\);\£_(0.00_);@_)"/>
    <numFmt numFmtId="177" formatCode="#,##0.00_);\(#,##0.00\);0.00_);@_)"/>
    <numFmt numFmtId="178" formatCode="\€_(#,##0.00_);&quot;€(&quot;#,##0.00\);\€_(0.00_);@_)"/>
    <numFmt numFmtId="179" formatCode="0.0_)"/>
    <numFmt numFmtId="180" formatCode="#,##0_)\x;\(#,##0&quot;)x&quot;;0_)\x;@_)_x"/>
    <numFmt numFmtId="181" formatCode="#,##0_)_x;\(#,##0\)_x;0_)_x;@_)_x"/>
    <numFmt numFmtId="182" formatCode="_(&quot;$&quot;* #,##0.00_);_(&quot;$&quot;* \(#,##0.00\);_(&quot;$&quot;* &quot;-&quot;??_);_(@_)"/>
    <numFmt numFmtId="183" formatCode="#,##0.0_);\(#,##0.0\)"/>
    <numFmt numFmtId="184" formatCode="0.0%"/>
    <numFmt numFmtId="185" formatCode="0.00;[Red]0.00"/>
    <numFmt numFmtId="186" formatCode="00000000"/>
    <numFmt numFmtId="187" formatCode="m\-d\-yy"/>
    <numFmt numFmtId="188" formatCode="&quot;     &quot;General&quot;     &quot;"/>
    <numFmt numFmtId="189" formatCode="#,##0,;\-#,##0,"/>
    <numFmt numFmtId="190" formatCode="_-* #,##0\ _P_t_s_-;\-* #,##0\ _P_t_s_-;_-* &quot;- &quot;_P_t_s_-;_-@_-"/>
    <numFmt numFmtId="191" formatCode="#,##0_%_);\(#,##0\)_%;#,##0_%_);@_%_)"/>
    <numFmt numFmtId="192" formatCode="#,##0_%_);\(#,##0\)_%;**;@_%_)"/>
    <numFmt numFmtId="193" formatCode="[$$-240A]\ #,##0"/>
    <numFmt numFmtId="194" formatCode="&quot;$&quot;#.00"/>
    <numFmt numFmtId="195" formatCode="_(&quot;$&quot;* #,##0_);_(&quot;$&quot;* \(#,##0\);_(&quot;$&quot;* &quot;-&quot;_);_(@_)"/>
    <numFmt numFmtId="196" formatCode="_-&quot;$&quot;* #,##0_-;\-&quot;$&quot;* #,##0_-;_-&quot;$&quot;* &quot;-&quot;_-;_-@_-"/>
    <numFmt numFmtId="197" formatCode="&quot;$&quot;#,##0_%_);\(&quot;$&quot;#,##0\)_%;&quot;$&quot;#,##0_%_);@_%_)"/>
    <numFmt numFmtId="198" formatCode="&quot;$&quot;#,##0.00_%_);\(&quot;$&quot;#,##0.00\)_%;&quot;$&quot;#,##0.00_%_);@_%_)"/>
    <numFmt numFmtId="199" formatCode="_-&quot;$&quot;* #,##0.00_-;\-&quot;$&quot;* #,##0.00_-;_-&quot;$&quot;* &quot;-&quot;??_-;_-@_-"/>
    <numFmt numFmtId="200" formatCode="\$#,##0\ ;\(\$#,##0\)"/>
    <numFmt numFmtId="201" formatCode="m\o\n\th\ d\,\ yyyy"/>
    <numFmt numFmtId="202" formatCode="m/d/yy_%_)"/>
    <numFmt numFmtId="203" formatCode="0_%_);\(0\)_%;0_%_);@_%_)"/>
    <numFmt numFmtId="204" formatCode="_ [$€-2]\ * #,##0.00_ ;_ [$€-2]\ * \-#,##0.00_ ;_ [$€-2]\ * &quot;-&quot;??_ "/>
    <numFmt numFmtId="205" formatCode="_([$€-2]* #,##0.00_);_([$€-2]* \(#,##0.00\);_([$€-2]* &quot;-&quot;??_)"/>
    <numFmt numFmtId="206" formatCode="_([$€]* #,##0.00_);_([$€]* \(#,##0.00\);_([$€]* &quot;-&quot;??_);_(@_)"/>
    <numFmt numFmtId="207" formatCode="_-* #,##0.00\ [$€]_-;\-* #,##0.00\ [$€]_-;_-* &quot;-&quot;??\ [$€]_-;_-@_-"/>
    <numFmt numFmtId="208" formatCode="_([$€]\ * #,##0.00_);_([$€]\ * \(#,##0.00\);_([$€]\ * &quot;-&quot;??_);_(@_)"/>
    <numFmt numFmtId="209" formatCode="#,##0."/>
    <numFmt numFmtId="210" formatCode="#.00"/>
    <numFmt numFmtId="211" formatCode="0.0\%_);\(0.0\%\);0.0\%_);@_%_)"/>
    <numFmt numFmtId="212" formatCode="#."/>
    <numFmt numFmtId="213" formatCode="&quot;Mo. &quot;0;&quot;Mo. &quot;\-0"/>
    <numFmt numFmtId="214" formatCode="#,##0.00\ _$;[Red]\-#,##0.00\ _$"/>
    <numFmt numFmtId="215" formatCode="_ * #,##0_ ;_ * \-#,##0_ ;_ * &quot;-&quot;_ ;_ @_ "/>
    <numFmt numFmtId="216" formatCode="_-* #,##0.00\ _P_t_s_-;\-* #,##0.00\ _P_t_s_-;_-* &quot;-&quot;??\ _P_t_s_-;_-@_-"/>
    <numFmt numFmtId="217" formatCode="_ &quot;$&quot;\ * #,##0.00_ ;_ &quot;$&quot;\ * \-#,##0.00_ ;_ &quot;$&quot;\ * &quot;-&quot;??_ ;_ @_ "/>
    <numFmt numFmtId="218" formatCode="_(&quot;C$&quot;* #,##0.00_);_(&quot;C$&quot;* \(#,##0.00\);_(&quot;C$&quot;* &quot;-&quot;??_);_(@_)"/>
    <numFmt numFmtId="219" formatCode="0.0\x_)_);&quot;NM&quot;_x_)_);0.0\x_)_);@_%_)"/>
    <numFmt numFmtId="220" formatCode="#,##0.0&quot; P&quot;;[Red]\-#,##0.0&quot; P&quot;"/>
    <numFmt numFmtId="221" formatCode="0.00_)"/>
    <numFmt numFmtId="222" formatCode="d\ mmm\ yyyy"/>
    <numFmt numFmtId="223" formatCode="#0.00000000"/>
    <numFmt numFmtId="224" formatCode="#,###.00"/>
    <numFmt numFmtId="225" formatCode="#,###.000"/>
    <numFmt numFmtId="226" formatCode="0.000"/>
    <numFmt numFmtId="227" formatCode="#.000"/>
    <numFmt numFmtId="228" formatCode="#,##0.000"/>
    <numFmt numFmtId="229" formatCode="#"/>
    <numFmt numFmtId="230" formatCode="0.0"/>
    <numFmt numFmtId="231" formatCode="#,###.0"/>
    <numFmt numFmtId="232" formatCode="#,###.0000"/>
    <numFmt numFmtId="233" formatCode="#,###.00000"/>
    <numFmt numFmtId="234" formatCode="#,###.000000"/>
    <numFmt numFmtId="235" formatCode="#,###.0000000"/>
    <numFmt numFmtId="236" formatCode="#,###.00000000"/>
    <numFmt numFmtId="237" formatCode="mm/dd/yyyy"/>
    <numFmt numFmtId="238" formatCode="%#.00"/>
    <numFmt numFmtId="239" formatCode="0\ \ ;\(0\)\ \ \ "/>
    <numFmt numFmtId="240" formatCode="\$#,##0.00\ ;\(\$#,##0.00\)"/>
  </numFmts>
  <fonts count="115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i/>
      <sz val="10"/>
      <color theme="0"/>
      <name val="Arial"/>
      <family val="2"/>
    </font>
    <font>
      <b/>
      <sz val="11"/>
      <name val="Verdana"/>
      <family val="2"/>
    </font>
    <font>
      <sz val="8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0"/>
      <name val="Times New Roman"/>
      <family val="1"/>
    </font>
    <font>
      <b/>
      <sz val="22"/>
      <color indexed="18"/>
      <name val="Arial"/>
      <family val="2"/>
    </font>
    <font>
      <sz val="10"/>
      <name val="Arial MT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/>
      <sz val="10"/>
      <color indexed="18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b/>
      <sz val="10"/>
      <name val="Arial"/>
      <family val="2"/>
    </font>
    <font>
      <b/>
      <sz val="9"/>
      <name val="Times New Roman"/>
      <family val="1"/>
    </font>
    <font>
      <b/>
      <u/>
      <sz val="10"/>
      <name val="Times New Roman"/>
      <family val="1"/>
    </font>
    <font>
      <sz val="8"/>
      <name val="Times New Roman"/>
      <family val="1"/>
    </font>
    <font>
      <sz val="10"/>
      <color indexed="12"/>
      <name val="Times New Roman"/>
      <family val="1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sz val="12"/>
      <name val="Arial"/>
      <family val="2"/>
    </font>
    <font>
      <sz val="10"/>
      <color indexed="24"/>
      <name val="Geneva"/>
      <family val="2"/>
    </font>
    <font>
      <sz val="8"/>
      <name val="Palatino"/>
      <family val="1"/>
    </font>
    <font>
      <b/>
      <sz val="11"/>
      <color indexed="1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i/>
      <sz val="1"/>
      <color indexed="8"/>
      <name val="Courier"/>
      <family val="3"/>
    </font>
    <font>
      <u/>
      <sz val="10"/>
      <color indexed="20"/>
      <name val="Arial"/>
      <family val="2"/>
    </font>
    <font>
      <sz val="7"/>
      <name val="Palatino"/>
      <family val="1"/>
    </font>
    <font>
      <sz val="8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i/>
      <u/>
      <sz val="8"/>
      <color indexed="12"/>
      <name val="Arial"/>
      <family val="2"/>
    </font>
    <font>
      <sz val="12"/>
      <name val="Helv"/>
    </font>
    <font>
      <sz val="8"/>
      <color indexed="12"/>
      <name val="Palatino"/>
      <family val="1"/>
    </font>
    <font>
      <sz val="10"/>
      <color indexed="8"/>
      <name val="匠牥晩䄮‮⹅⹓⹐†††††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Geneva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Palatino"/>
      <family val="1"/>
    </font>
    <font>
      <sz val="10"/>
      <name val="Arial CE"/>
      <charset val="238"/>
    </font>
    <font>
      <sz val="9"/>
      <name val="Arial"/>
      <family val="2"/>
    </font>
    <font>
      <sz val="10"/>
      <color indexed="47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sz val="10"/>
      <color indexed="16"/>
      <name val="Helvetica-Black"/>
    </font>
    <font>
      <sz val="9.5"/>
      <color indexed="23"/>
      <name val="Helvetica-Black"/>
    </font>
    <font>
      <b/>
      <sz val="10"/>
      <name val="Times New Roman"/>
      <family val="1"/>
    </font>
    <font>
      <sz val="12"/>
      <name val="MS Serif"/>
      <family val="1"/>
    </font>
    <font>
      <b/>
      <i/>
      <sz val="10"/>
      <name val="Geneva"/>
      <family val="2"/>
    </font>
    <font>
      <sz val="8"/>
      <color indexed="9"/>
      <name val="Arial"/>
      <family val="2"/>
    </font>
    <font>
      <b/>
      <u/>
      <sz val="11"/>
      <name val="Times"/>
      <family val="1"/>
    </font>
    <font>
      <b/>
      <u/>
      <sz val="11"/>
      <name val="Times New Roman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9"/>
      <name val="Arial"/>
      <family val="2"/>
    </font>
    <font>
      <sz val="9"/>
      <name val="Helvetica-Black"/>
    </font>
    <font>
      <sz val="12"/>
      <color indexed="8"/>
      <name val="Palatino"/>
      <family val="1"/>
    </font>
    <font>
      <sz val="11"/>
      <color indexed="8"/>
      <name val="Helvetica-Black"/>
    </font>
    <font>
      <sz val="8"/>
      <color indexed="8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6"/>
      <color indexed="62"/>
      <name val="Arial"/>
      <family val="2"/>
    </font>
    <font>
      <b/>
      <sz val="12"/>
      <name val="Times New Roman"/>
      <family val="1"/>
    </font>
    <font>
      <b/>
      <sz val="18"/>
      <color indexed="62"/>
      <name val="Cambria"/>
      <family val="2"/>
    </font>
    <font>
      <b/>
      <i/>
      <sz val="12"/>
      <name val="Geneva"/>
      <family val="2"/>
    </font>
    <font>
      <b/>
      <sz val="11"/>
      <color indexed="8"/>
      <name val="Calibri"/>
      <family val="2"/>
    </font>
    <font>
      <u/>
      <sz val="8"/>
      <color indexed="8"/>
      <name val="Arial"/>
      <family val="2"/>
    </font>
    <font>
      <b/>
      <i/>
      <sz val="8"/>
      <name val="Helv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</fonts>
  <fills count="8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73A037"/>
        <bgColor indexed="64"/>
      </patternFill>
    </fill>
    <fill>
      <patternFill patternType="solid">
        <fgColor rgb="FFE66E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7"/>
      </patternFill>
    </fill>
    <fill>
      <patternFill patternType="solid">
        <fgColor indexed="15"/>
        <bgColor indexed="35"/>
      </patternFill>
    </fill>
    <fill>
      <patternFill patternType="solid">
        <fgColor indexed="12"/>
        <bgColor indexed="39"/>
      </patternFill>
    </fill>
    <fill>
      <patternFill patternType="solid">
        <fgColor indexed="42"/>
        <bgColor indexed="9"/>
      </patternFill>
    </fill>
    <fill>
      <patternFill patternType="solid">
        <fgColor indexed="27"/>
        <bgColor indexed="26"/>
      </patternFill>
    </fill>
    <fill>
      <patternFill patternType="solid">
        <fgColor indexed="41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2"/>
        <bgColor indexed="64"/>
      </patternFill>
    </fill>
    <fill>
      <patternFill patternType="lightGray">
        <bgColor indexed="44"/>
      </patternFill>
    </fill>
    <fill>
      <patternFill patternType="solid">
        <fgColor indexed="22"/>
        <bgColor indexed="42"/>
      </patternFill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64A5DA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765">
    <xf numFmtId="0" fontId="0" fillId="0" borderId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3" fontId="10" fillId="0" borderId="0" applyFont="0" applyFill="0" applyAlignment="0" applyProtection="0"/>
    <xf numFmtId="173" fontId="10" fillId="0" borderId="0" applyFont="0" applyFill="0" applyAlignment="0" applyProtection="0"/>
    <xf numFmtId="174" fontId="10" fillId="0" borderId="0" applyFont="0" applyFill="0" applyAlignment="0" applyProtection="0"/>
    <xf numFmtId="174" fontId="10" fillId="0" borderId="0" applyFont="0" applyFill="0" applyAlignment="0" applyProtection="0"/>
    <xf numFmtId="175" fontId="10" fillId="0" borderId="0" applyFont="0" applyFill="0" applyAlignment="0" applyProtection="0"/>
    <xf numFmtId="175" fontId="10" fillId="0" borderId="0" applyFont="0" applyFill="0" applyAlignment="0" applyProtection="0"/>
    <xf numFmtId="176" fontId="10" fillId="0" borderId="0" applyFont="0" applyFill="0" applyAlignment="0" applyProtection="0"/>
    <xf numFmtId="176" fontId="10" fillId="0" borderId="0" applyFont="0" applyFill="0" applyAlignment="0" applyProtection="0"/>
    <xf numFmtId="177" fontId="10" fillId="0" borderId="0" applyFont="0" applyFill="0" applyAlignment="0" applyProtection="0"/>
    <xf numFmtId="177" fontId="10" fillId="0" borderId="0" applyFont="0" applyFill="0" applyAlignment="0" applyProtection="0"/>
    <xf numFmtId="178" fontId="10" fillId="0" borderId="0" applyFont="0" applyFill="0" applyAlignment="0" applyProtection="0"/>
    <xf numFmtId="178" fontId="10" fillId="0" borderId="0" applyFont="0" applyFill="0" applyAlignment="0" applyProtection="0"/>
    <xf numFmtId="0" fontId="23" fillId="0" borderId="0" applyNumberFormat="0" applyFill="0" applyAlignment="0" applyProtection="0"/>
    <xf numFmtId="179" fontId="23" fillId="0" borderId="0" applyFill="0" applyAlignment="0" applyProtection="0"/>
    <xf numFmtId="0" fontId="10" fillId="29" borderId="0" applyNumberFormat="0" applyFont="0" applyAlignment="0" applyProtection="0"/>
    <xf numFmtId="0" fontId="10" fillId="29" borderId="0" applyNumberFormat="0" applyFont="0" applyAlignment="0" applyProtection="0"/>
    <xf numFmtId="179" fontId="24" fillId="29" borderId="0" applyFont="0" applyAlignment="0" applyProtection="0"/>
    <xf numFmtId="180" fontId="10" fillId="0" borderId="0" applyFont="0" applyFill="0" applyAlignment="0" applyProtection="0"/>
    <xf numFmtId="180" fontId="10" fillId="0" borderId="0" applyFont="0" applyFill="0" applyAlignment="0" applyProtection="0"/>
    <xf numFmtId="181" fontId="10" fillId="0" borderId="0" applyFont="0" applyFill="0" applyProtection="0">
      <alignment horizontal="right"/>
    </xf>
    <xf numFmtId="181" fontId="10" fillId="0" borderId="0" applyFont="0" applyFill="0" applyProtection="0">
      <alignment horizontal="right"/>
    </xf>
    <xf numFmtId="0" fontId="25" fillId="0" borderId="0" applyNumberFormat="0" applyFill="0" applyProtection="0">
      <alignment vertical="top"/>
    </xf>
    <xf numFmtId="179" fontId="25" fillId="0" borderId="0" applyFill="0" applyProtection="0">
      <alignment vertical="top"/>
    </xf>
    <xf numFmtId="0" fontId="26" fillId="0" borderId="24" applyNumberFormat="0" applyFill="0" applyAlignment="0" applyProtection="0"/>
    <xf numFmtId="179" fontId="26" fillId="0" borderId="24" applyFill="0" applyAlignment="0" applyProtection="0"/>
    <xf numFmtId="0" fontId="27" fillId="0" borderId="25" applyNumberFormat="0" applyFill="0" applyProtection="0">
      <alignment horizontal="center"/>
    </xf>
    <xf numFmtId="179" fontId="27" fillId="0" borderId="25" applyFill="0" applyProtection="0">
      <alignment horizontal="center"/>
    </xf>
    <xf numFmtId="0" fontId="27" fillId="0" borderId="0" applyNumberFormat="0" applyFill="0" applyProtection="0">
      <alignment horizontal="left"/>
    </xf>
    <xf numFmtId="179" fontId="27" fillId="0" borderId="0" applyFill="0" applyProtection="0">
      <alignment horizontal="left"/>
    </xf>
    <xf numFmtId="0" fontId="28" fillId="0" borderId="0" applyNumberFormat="0" applyFill="0" applyProtection="0">
      <alignment horizontal="center"/>
    </xf>
    <xf numFmtId="179" fontId="28" fillId="0" borderId="0" applyFill="0" applyProtection="0">
      <alignment horizontal="center"/>
    </xf>
    <xf numFmtId="182" fontId="1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83" fontId="22" fillId="0" borderId="0" applyFont="0" applyFill="0" applyBorder="0" applyAlignment="0" applyProtection="0"/>
    <xf numFmtId="184" fontId="29" fillId="0" borderId="0" applyFont="0" applyFill="0" applyBorder="0" applyAlignment="0" applyProtection="0"/>
    <xf numFmtId="10" fontId="22" fillId="0" borderId="0" applyFont="0" applyFill="0" applyBorder="0" applyAlignment="0" applyProtection="0"/>
    <xf numFmtId="185" fontId="30" fillId="0" borderId="0">
      <alignment horizontal="left"/>
    </xf>
    <xf numFmtId="186" fontId="31" fillId="0" borderId="0">
      <alignment horizontal="left"/>
    </xf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2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2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2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2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2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41" borderId="0" applyNumberFormat="0" applyBorder="0" applyAlignment="0" applyProtection="0"/>
    <xf numFmtId="0" fontId="32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2" fillId="38" borderId="0" applyNumberFormat="0" applyBorder="0" applyAlignment="0" applyProtection="0"/>
    <xf numFmtId="0" fontId="1" fillId="3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2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40" borderId="0" applyNumberFormat="0" applyBorder="0" applyAlignment="0" applyProtection="0"/>
    <xf numFmtId="0" fontId="1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2" fillId="41" borderId="0" applyNumberFormat="0" applyBorder="0" applyAlignment="0" applyProtection="0"/>
    <xf numFmtId="0" fontId="1" fillId="3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3" fillId="43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9" fillId="7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9" fillId="12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4" borderId="0" applyNumberFormat="0" applyBorder="0" applyAlignment="0" applyProtection="0"/>
    <xf numFmtId="0" fontId="9" fillId="16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9" fillId="21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4" fillId="0" borderId="0">
      <protection locked="0"/>
    </xf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50" borderId="0" applyNumberFormat="0" applyBorder="0" applyAlignment="0" applyProtection="0"/>
    <xf numFmtId="187" fontId="35" fillId="51" borderId="26">
      <alignment horizontal="center" vertical="center"/>
    </xf>
    <xf numFmtId="37" fontId="36" fillId="0" borderId="27">
      <alignment horizontal="center"/>
    </xf>
    <xf numFmtId="188" fontId="37" fillId="0" borderId="0" applyFill="0" applyBorder="0" applyProtection="0">
      <alignment horizontal="center"/>
    </xf>
    <xf numFmtId="0" fontId="38" fillId="0" borderId="0">
      <alignment horizontal="center" wrapText="1"/>
      <protection locked="0"/>
    </xf>
    <xf numFmtId="37" fontId="39" fillId="52" borderId="0" applyNumberFormat="0" applyFont="0" applyBorder="0" applyAlignment="0" applyProtection="0"/>
    <xf numFmtId="189" fontId="10" fillId="0" borderId="0" applyFont="0" applyFill="0" applyAlignment="0" applyProtection="0"/>
    <xf numFmtId="189" fontId="10" fillId="0" borderId="0" applyFont="0" applyFill="0" applyAlignment="0" applyProtection="0"/>
    <xf numFmtId="0" fontId="40" fillId="31" borderId="0" applyNumberFormat="0" applyBorder="0" applyAlignment="0" applyProtection="0"/>
    <xf numFmtId="0" fontId="10" fillId="0" borderId="0" applyFont="0" applyFill="0" applyAlignment="0" applyProtection="0"/>
    <xf numFmtId="0" fontId="10" fillId="0" borderId="0" applyFont="0" applyFill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10" fillId="0" borderId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7" fillId="2" borderId="4" applyNumberFormat="0" applyAlignment="0" applyProtection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42" fillId="36" borderId="28" applyNumberFormat="0" applyAlignment="0" applyProtection="0"/>
    <xf numFmtId="0" fontId="43" fillId="0" borderId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4" fillId="53" borderId="29" applyNumberFormat="0" applyAlignment="0" applyProtection="0"/>
    <xf numFmtId="0" fontId="44" fillId="53" borderId="29" applyNumberFormat="0" applyAlignment="0" applyProtection="0"/>
    <xf numFmtId="4" fontId="46" fillId="0" borderId="0">
      <protection locked="0"/>
    </xf>
    <xf numFmtId="164" fontId="47" fillId="0" borderId="0" applyFont="0" applyFill="0" applyBorder="0" applyAlignment="0" applyProtection="0"/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41" fontId="10" fillId="0" borderId="0" applyFont="0" applyFill="0" applyBorder="0" applyAlignment="0" applyProtection="0"/>
    <xf numFmtId="190" fontId="10" fillId="0" borderId="0" applyFont="0" applyFill="0" applyAlignment="0" applyProtection="0"/>
    <xf numFmtId="190" fontId="10" fillId="0" borderId="0" applyFont="0" applyFill="0" applyAlignment="0" applyProtection="0"/>
    <xf numFmtId="191" fontId="49" fillId="0" borderId="0" applyFont="0" applyFill="0" applyBorder="0" applyAlignment="0" applyProtection="0">
      <alignment horizontal="right"/>
    </xf>
    <xf numFmtId="192" fontId="4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50" fillId="0" borderId="0">
      <alignment horizontal="left" vertical="center" indent="1"/>
    </xf>
    <xf numFmtId="193" fontId="34" fillId="0" borderId="0"/>
    <xf numFmtId="194" fontId="46" fillId="0" borderId="0">
      <protection locked="0"/>
    </xf>
    <xf numFmtId="195" fontId="47" fillId="0" borderId="0" applyFont="0" applyFill="0" applyBorder="0" applyAlignment="0" applyProtection="0"/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196" fontId="10" fillId="0" borderId="0" applyFont="0" applyFill="0" applyBorder="0" applyAlignment="0" applyProtection="0"/>
    <xf numFmtId="197" fontId="49" fillId="0" borderId="0" applyFont="0" applyFill="0" applyBorder="0" applyAlignment="0" applyProtection="0">
      <alignment horizontal="right"/>
    </xf>
    <xf numFmtId="198" fontId="49" fillId="0" borderId="0" applyFont="0" applyFill="0" applyBorder="0" applyAlignment="0" applyProtection="0">
      <alignment horizontal="right"/>
    </xf>
    <xf numFmtId="199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1" fontId="46" fillId="0" borderId="0">
      <protection locked="0"/>
    </xf>
    <xf numFmtId="0" fontId="10" fillId="0" borderId="0" applyFont="0" applyFill="0" applyBorder="0" applyAlignment="0" applyProtection="0"/>
    <xf numFmtId="202" fontId="49" fillId="0" borderId="0" applyFont="0" applyFill="0" applyBorder="0" applyAlignment="0" applyProtection="0"/>
    <xf numFmtId="0" fontId="10" fillId="0" borderId="0"/>
    <xf numFmtId="0" fontId="10" fillId="0" borderId="0"/>
    <xf numFmtId="203" fontId="49" fillId="0" borderId="31" applyNumberFormat="0" applyFont="0" applyFill="0" applyAlignment="0" applyProtection="0"/>
    <xf numFmtId="0" fontId="5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93" fontId="52" fillId="54" borderId="0" applyNumberFormat="0" applyBorder="0" applyAlignment="0" applyProtection="0"/>
    <xf numFmtId="193" fontId="52" fillId="55" borderId="0" applyNumberFormat="0" applyBorder="0" applyAlignment="0" applyProtection="0"/>
    <xf numFmtId="193" fontId="52" fillId="56" borderId="0" applyNumberFormat="0" applyBorder="0" applyAlignment="0" applyProtection="0"/>
    <xf numFmtId="193" fontId="53" fillId="57" borderId="0" applyNumberFormat="0" applyBorder="0" applyAlignment="0" applyProtection="0"/>
    <xf numFmtId="193" fontId="53" fillId="58" borderId="0" applyNumberFormat="0" applyBorder="0" applyAlignment="0" applyProtection="0"/>
    <xf numFmtId="193" fontId="54" fillId="59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7" borderId="0" applyNumberFormat="0" applyBorder="0" applyAlignment="0" applyProtection="0"/>
    <xf numFmtId="193" fontId="33" fillId="47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7" borderId="0" applyNumberFormat="0" applyBorder="0" applyAlignment="0" applyProtection="0"/>
    <xf numFmtId="193" fontId="33" fillId="47" borderId="0" applyNumberFormat="0" applyBorder="0" applyAlignment="0" applyProtection="0"/>
    <xf numFmtId="193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9" fillId="4" borderId="0" applyNumberFormat="0" applyBorder="0" applyAlignment="0" applyProtection="0"/>
    <xf numFmtId="0" fontId="33" fillId="47" borderId="0" applyNumberFormat="0" applyBorder="0" applyAlignment="0" applyProtection="0"/>
    <xf numFmtId="193" fontId="33" fillId="47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0" fontId="33" fillId="47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0" fontId="33" fillId="47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53" fillId="57" borderId="0" applyNumberFormat="0" applyBorder="0" applyAlignment="0" applyProtection="0"/>
    <xf numFmtId="193" fontId="53" fillId="60" borderId="0" applyNumberFormat="0" applyBorder="0" applyAlignment="0" applyProtection="0"/>
    <xf numFmtId="193" fontId="54" fillId="61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0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0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33" fillId="48" borderId="0" applyNumberFormat="0" applyBorder="0" applyAlignment="0" applyProtection="0"/>
    <xf numFmtId="193" fontId="53" fillId="57" borderId="0" applyNumberFormat="0" applyBorder="0" applyAlignment="0" applyProtection="0"/>
    <xf numFmtId="193" fontId="53" fillId="57" borderId="0" applyNumberFormat="0" applyBorder="0" applyAlignment="0" applyProtection="0"/>
    <xf numFmtId="193" fontId="54" fillId="60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0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0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33" fillId="49" borderId="0" applyNumberFormat="0" applyBorder="0" applyAlignment="0" applyProtection="0"/>
    <xf numFmtId="193" fontId="53" fillId="57" borderId="0" applyNumberFormat="0" applyBorder="0" applyAlignment="0" applyProtection="0"/>
    <xf numFmtId="193" fontId="53" fillId="60" borderId="0" applyNumberFormat="0" applyBorder="0" applyAlignment="0" applyProtection="0"/>
    <xf numFmtId="193" fontId="54" fillId="62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44" borderId="0" applyNumberFormat="0" applyBorder="0" applyAlignment="0" applyProtection="0"/>
    <xf numFmtId="193" fontId="33" fillId="44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44" borderId="0" applyNumberFormat="0" applyBorder="0" applyAlignment="0" applyProtection="0"/>
    <xf numFmtId="193" fontId="33" fillId="44" borderId="0" applyNumberFormat="0" applyBorder="0" applyAlignment="0" applyProtection="0"/>
    <xf numFmtId="193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9" fillId="13" borderId="0" applyNumberFormat="0" applyBorder="0" applyAlignment="0" applyProtection="0"/>
    <xf numFmtId="0" fontId="33" fillId="44" borderId="0" applyNumberFormat="0" applyBorder="0" applyAlignment="0" applyProtection="0"/>
    <xf numFmtId="193" fontId="33" fillId="44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0" fontId="33" fillId="44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0" fontId="33" fillId="44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193" fontId="33" fillId="63" borderId="0" applyNumberFormat="0" applyBorder="0" applyAlignment="0" applyProtection="0"/>
    <xf numFmtId="193" fontId="33" fillId="63" borderId="0" applyNumberFormat="0" applyBorder="0" applyAlignment="0" applyProtection="0"/>
    <xf numFmtId="193" fontId="53" fillId="57" borderId="0" applyNumberFormat="0" applyBorder="0" applyAlignment="0" applyProtection="0"/>
    <xf numFmtId="193" fontId="53" fillId="59" borderId="0" applyNumberFormat="0" applyBorder="0" applyAlignment="0" applyProtection="0"/>
    <xf numFmtId="193" fontId="54" fillId="59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0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0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33" fillId="45" borderId="0" applyNumberFormat="0" applyBorder="0" applyAlignment="0" applyProtection="0"/>
    <xf numFmtId="193" fontId="53" fillId="57" borderId="0" applyNumberFormat="0" applyBorder="0" applyAlignment="0" applyProtection="0"/>
    <xf numFmtId="193" fontId="53" fillId="64" borderId="0" applyNumberFormat="0" applyBorder="0" applyAlignment="0" applyProtection="0"/>
    <xf numFmtId="193" fontId="54" fillId="65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0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0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193" fontId="33" fillId="50" borderId="0" applyNumberFormat="0" applyBorder="0" applyAlignment="0" applyProtection="0"/>
    <xf numFmtId="193" fontId="33" fillId="50" borderId="0" applyNumberFormat="0" applyBorder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55" fillId="35" borderId="28" applyNumberFormat="0" applyAlignment="0" applyProtection="0"/>
    <xf numFmtId="0" fontId="10" fillId="0" borderId="0"/>
    <xf numFmtId="204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  <xf numFmtId="0" fontId="56" fillId="0" borderId="0" applyNumberFormat="0" applyFill="0" applyBorder="0" applyAlignment="0" applyProtection="0"/>
    <xf numFmtId="209" fontId="46" fillId="0" borderId="0">
      <protection locked="0"/>
    </xf>
    <xf numFmtId="209" fontId="46" fillId="0" borderId="0">
      <protection locked="0"/>
    </xf>
    <xf numFmtId="209" fontId="57" fillId="0" borderId="0">
      <protection locked="0"/>
    </xf>
    <xf numFmtId="209" fontId="46" fillId="0" borderId="0">
      <protection locked="0"/>
    </xf>
    <xf numFmtId="209" fontId="46" fillId="0" borderId="0">
      <protection locked="0"/>
    </xf>
    <xf numFmtId="209" fontId="46" fillId="0" borderId="0">
      <protection locked="0"/>
    </xf>
    <xf numFmtId="209" fontId="57" fillId="0" borderId="0">
      <protection locked="0"/>
    </xf>
    <xf numFmtId="3" fontId="10" fillId="0" borderId="0" applyFont="0" applyFill="0" applyAlignment="0" applyProtection="0"/>
    <xf numFmtId="3" fontId="10" fillId="0" borderId="0" applyFont="0" applyFill="0" applyAlignment="0" applyProtection="0"/>
    <xf numFmtId="210" fontId="46" fillId="0" borderId="0">
      <protection locked="0"/>
    </xf>
    <xf numFmtId="2" fontId="10" fillId="0" borderId="0" applyFont="0" applyFill="0" applyBorder="0" applyAlignment="0" applyProtection="0"/>
    <xf numFmtId="0" fontId="58" fillId="0" borderId="0" applyNumberFormat="0" applyFill="0" applyAlignment="0" applyProtection="0"/>
    <xf numFmtId="0" fontId="59" fillId="0" borderId="0" applyFill="0" applyBorder="0" applyProtection="0">
      <alignment horizontal="left"/>
    </xf>
    <xf numFmtId="0" fontId="41" fillId="32" borderId="0" applyNumberFormat="0" applyBorder="0" applyAlignment="0" applyProtection="0"/>
    <xf numFmtId="38" fontId="60" fillId="66" borderId="0" applyNumberFormat="0" applyBorder="0" applyAlignment="0" applyProtection="0"/>
    <xf numFmtId="0" fontId="60" fillId="67" borderId="0" applyNumberFormat="0" applyAlignment="0" applyProtection="0"/>
    <xf numFmtId="211" fontId="49" fillId="0" borderId="0" applyFont="0" applyFill="0" applyBorder="0" applyAlignment="0" applyProtection="0">
      <alignment horizontal="right"/>
    </xf>
    <xf numFmtId="0" fontId="61" fillId="0" borderId="0" applyProtection="0">
      <alignment horizontal="right"/>
    </xf>
    <xf numFmtId="0" fontId="62" fillId="0" borderId="32" applyNumberFormat="0" applyAlignment="0" applyProtection="0"/>
    <xf numFmtId="0" fontId="62" fillId="0" borderId="33">
      <alignment horizontal="left" vertical="center"/>
    </xf>
    <xf numFmtId="0" fontId="63" fillId="0" borderId="34" applyNumberFormat="0" applyFill="0" applyAlignment="0" applyProtection="0"/>
    <xf numFmtId="0" fontId="64" fillId="0" borderId="35" applyNumberFormat="0" applyFill="0" applyAlignment="0" applyProtection="0"/>
    <xf numFmtId="0" fontId="51" fillId="0" borderId="36" applyNumberFormat="0" applyFill="0" applyAlignment="0" applyProtection="0"/>
    <xf numFmtId="0" fontId="51" fillId="0" borderId="0" applyNumberFormat="0" applyFill="0" applyBorder="0" applyAlignment="0" applyProtection="0"/>
    <xf numFmtId="212" fontId="65" fillId="0" borderId="0">
      <protection locked="0"/>
    </xf>
    <xf numFmtId="212" fontId="65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193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Alignment="0" applyProtection="0"/>
    <xf numFmtId="0" fontId="66" fillId="0" borderId="0" applyNumberFormat="0" applyFill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55" fillId="35" borderId="28" applyNumberFormat="0" applyAlignment="0" applyProtection="0"/>
    <xf numFmtId="10" fontId="60" fillId="68" borderId="37" applyNumberFormat="0" applyBorder="0" applyAlignment="0" applyProtection="0"/>
    <xf numFmtId="0" fontId="60" fillId="69" borderId="38" applyNumberFormat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183" fontId="68" fillId="70" borderId="0"/>
    <xf numFmtId="172" fontId="69" fillId="0" borderId="39" applyFill="0" applyBorder="0" applyAlignment="0" applyProtection="0"/>
    <xf numFmtId="0" fontId="45" fillId="0" borderId="30" applyNumberFormat="0" applyFill="0" applyAlignment="0" applyProtection="0"/>
    <xf numFmtId="183" fontId="10" fillId="71" borderId="0"/>
    <xf numFmtId="183" fontId="10" fillId="71" borderId="0"/>
    <xf numFmtId="0" fontId="10" fillId="72" borderId="0" applyNumberFormat="0" applyFont="0" applyAlignment="0"/>
    <xf numFmtId="0" fontId="10" fillId="72" borderId="0" applyNumberFormat="0" applyFont="0" applyAlignment="0"/>
    <xf numFmtId="0" fontId="10" fillId="73" borderId="40" applyNumberFormat="0" applyFont="0" applyAlignment="0"/>
    <xf numFmtId="0" fontId="10" fillId="73" borderId="40" applyNumberFormat="0" applyFont="0" applyAlignment="0"/>
    <xf numFmtId="179" fontId="24" fillId="74" borderId="0" applyFont="0" applyAlignment="0"/>
    <xf numFmtId="213" fontId="22" fillId="0" borderId="0" applyFont="0" applyFill="0" applyBorder="0" applyProtection="0">
      <alignment horizontal="center"/>
    </xf>
    <xf numFmtId="214" fontId="10" fillId="0" borderId="0" applyFont="0" applyFill="0" applyAlignment="0" applyProtection="0"/>
    <xf numFmtId="164" fontId="10" fillId="0" borderId="0" applyFont="0" applyFill="0" applyBorder="0" applyAlignment="0" applyProtection="0"/>
    <xf numFmtId="21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21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6" fontId="32" fillId="0" borderId="0" applyFont="0" applyFill="0" applyBorder="0" applyAlignment="0" applyProtection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21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93" fontId="70" fillId="0" borderId="0" applyNumberFormat="0" applyFont="0" applyFill="0" applyBorder="0" applyProtection="0">
      <alignment vertical="center"/>
    </xf>
    <xf numFmtId="193" fontId="70" fillId="0" borderId="0" applyNumberFormat="0" applyFont="0" applyFill="0" applyBorder="0" applyProtection="0">
      <alignment vertical="center"/>
    </xf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10" fillId="0" borderId="0" applyFont="0" applyFill="0" applyBorder="0" applyAlignment="0" applyProtection="0"/>
    <xf numFmtId="166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93" fontId="70" fillId="0" borderId="0" applyNumberFormat="0" applyFont="0" applyFill="0" applyBorder="0" applyProtection="0">
      <alignment vertical="center"/>
    </xf>
    <xf numFmtId="193" fontId="70" fillId="0" borderId="0" applyNumberFormat="0" applyFont="0" applyFill="0" applyBorder="0" applyProtection="0">
      <alignment vertical="center"/>
    </xf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21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21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217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41"/>
    <xf numFmtId="0" fontId="10" fillId="0" borderId="41"/>
    <xf numFmtId="195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2" fillId="0" borderId="0" applyFont="0" applyFill="0" applyBorder="0" applyAlignment="0" applyProtection="0"/>
    <xf numFmtId="217" fontId="10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18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8" fillId="0" borderId="0"/>
    <xf numFmtId="219" fontId="49" fillId="0" borderId="0" applyFont="0" applyFill="0" applyBorder="0" applyAlignment="0" applyProtection="0">
      <alignment horizontal="right"/>
    </xf>
    <xf numFmtId="220" fontId="10" fillId="0" borderId="42" applyAlignment="0" applyProtection="0"/>
    <xf numFmtId="220" fontId="10" fillId="0" borderId="42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37" fontId="72" fillId="0" borderId="0"/>
    <xf numFmtId="221" fontId="73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0" fontId="10" fillId="0" borderId="0"/>
    <xf numFmtId="0" fontId="1" fillId="0" borderId="0"/>
    <xf numFmtId="0" fontId="10" fillId="0" borderId="0" applyFill="0"/>
    <xf numFmtId="0" fontId="10" fillId="0" borderId="0"/>
    <xf numFmtId="193" fontId="70" fillId="0" borderId="0"/>
    <xf numFmtId="193" fontId="70" fillId="0" borderId="0"/>
    <xf numFmtId="193" fontId="70" fillId="0" borderId="0"/>
    <xf numFmtId="193" fontId="70" fillId="0" borderId="0"/>
    <xf numFmtId="0" fontId="32" fillId="0" borderId="0"/>
    <xf numFmtId="0" fontId="1" fillId="0" borderId="0"/>
    <xf numFmtId="0" fontId="32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32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0" fillId="0" borderId="0"/>
    <xf numFmtId="0" fontId="10" fillId="0" borderId="0"/>
    <xf numFmtId="0" fontId="1" fillId="0" borderId="0"/>
    <xf numFmtId="0" fontId="32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74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93" fontId="10" fillId="0" borderId="0"/>
    <xf numFmtId="0" fontId="10" fillId="0" borderId="0"/>
    <xf numFmtId="0" fontId="32" fillId="0" borderId="0"/>
    <xf numFmtId="193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47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0" fontId="47" fillId="0" borderId="0"/>
    <xf numFmtId="0" fontId="1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193" fontId="75" fillId="0" borderId="0"/>
    <xf numFmtId="0" fontId="47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/>
    <xf numFmtId="193" fontId="1" fillId="0" borderId="0"/>
    <xf numFmtId="193" fontId="1" fillId="0" borderId="0"/>
    <xf numFmtId="193" fontId="1" fillId="0" borderId="0"/>
    <xf numFmtId="193" fontId="1" fillId="0" borderId="0"/>
    <xf numFmtId="193" fontId="1" fillId="0" borderId="0"/>
    <xf numFmtId="193" fontId="1" fillId="0" borderId="0"/>
    <xf numFmtId="193" fontId="1" fillId="0" borderId="0"/>
    <xf numFmtId="0" fontId="10" fillId="0" borderId="0"/>
    <xf numFmtId="0" fontId="3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193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7" fillId="0" borderId="0"/>
    <xf numFmtId="0" fontId="78" fillId="0" borderId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32" fillId="3" borderId="6" applyNumberFormat="0" applyFont="0" applyAlignment="0" applyProtection="0"/>
    <xf numFmtId="0" fontId="32" fillId="3" borderId="6" applyNumberFormat="0" applyFont="0" applyAlignment="0" applyProtection="0"/>
    <xf numFmtId="0" fontId="10" fillId="37" borderId="43" applyNumberFormat="0" applyFont="0" applyAlignment="0" applyProtection="0"/>
    <xf numFmtId="0" fontId="32" fillId="3" borderId="6" applyNumberFormat="0" applyFont="0" applyAlignment="0" applyProtection="0"/>
    <xf numFmtId="0" fontId="32" fillId="3" borderId="6" applyNumberFormat="0" applyFont="0" applyAlignment="0" applyProtection="0"/>
    <xf numFmtId="0" fontId="10" fillId="37" borderId="43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0" fillId="37" borderId="43" applyNumberFormat="0" applyFont="0" applyAlignment="0" applyProtection="0"/>
    <xf numFmtId="0" fontId="32" fillId="37" borderId="43" applyNumberFormat="0" applyFont="0" applyAlignment="0" applyProtection="0"/>
    <xf numFmtId="0" fontId="32" fillId="37" borderId="43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0" fillId="37" borderId="43" applyNumberFormat="0" applyFont="0" applyAlignment="0" applyProtection="0"/>
    <xf numFmtId="3" fontId="79" fillId="0" borderId="0"/>
    <xf numFmtId="0" fontId="80" fillId="75" borderId="0"/>
    <xf numFmtId="0" fontId="81" fillId="66" borderId="0"/>
    <xf numFmtId="0" fontId="82" fillId="76" borderId="0">
      <alignment horizontal="left"/>
    </xf>
    <xf numFmtId="0" fontId="83" fillId="77" borderId="37">
      <alignment horizontal="left"/>
    </xf>
    <xf numFmtId="0" fontId="82" fillId="78" borderId="0"/>
    <xf numFmtId="222" fontId="10" fillId="26" borderId="37">
      <alignment horizontal="left"/>
      <protection locked="0"/>
    </xf>
    <xf numFmtId="3" fontId="10" fillId="26" borderId="37">
      <alignment horizontal="right"/>
      <protection locked="0"/>
    </xf>
    <xf numFmtId="4" fontId="10" fillId="26" borderId="37">
      <alignment horizontal="right"/>
      <protection locked="0"/>
    </xf>
    <xf numFmtId="223" fontId="10" fillId="26" borderId="37">
      <alignment horizontal="right"/>
      <protection locked="0"/>
    </xf>
    <xf numFmtId="224" fontId="10" fillId="26" borderId="37">
      <alignment horizontal="right"/>
      <protection locked="0"/>
    </xf>
    <xf numFmtId="225" fontId="10" fillId="26" borderId="37">
      <alignment horizontal="right"/>
      <protection locked="0"/>
    </xf>
    <xf numFmtId="226" fontId="10" fillId="26" borderId="37">
      <alignment horizontal="right"/>
      <protection locked="0"/>
    </xf>
    <xf numFmtId="227" fontId="10" fillId="26" borderId="37">
      <alignment horizontal="right"/>
      <protection locked="0"/>
    </xf>
    <xf numFmtId="228" fontId="10" fillId="26" borderId="37">
      <alignment horizontal="right"/>
      <protection locked="0"/>
    </xf>
    <xf numFmtId="2" fontId="10" fillId="26" borderId="37">
      <alignment horizontal="right"/>
      <protection locked="0"/>
    </xf>
    <xf numFmtId="229" fontId="10" fillId="26" borderId="37">
      <alignment horizontal="right"/>
      <protection locked="0"/>
    </xf>
    <xf numFmtId="210" fontId="10" fillId="26" borderId="37">
      <alignment horizontal="right"/>
      <protection locked="0"/>
    </xf>
    <xf numFmtId="230" fontId="10" fillId="26" borderId="37">
      <alignment horizontal="right"/>
      <protection locked="0"/>
    </xf>
    <xf numFmtId="1" fontId="10" fillId="26" borderId="37">
      <alignment horizontal="right"/>
      <protection locked="0"/>
    </xf>
    <xf numFmtId="231" fontId="10" fillId="26" borderId="37">
      <alignment horizontal="right"/>
      <protection locked="0"/>
    </xf>
    <xf numFmtId="224" fontId="10" fillId="26" borderId="37">
      <alignment horizontal="right"/>
      <protection locked="0"/>
    </xf>
    <xf numFmtId="225" fontId="10" fillId="26" borderId="37">
      <alignment horizontal="right"/>
      <protection locked="0"/>
    </xf>
    <xf numFmtId="232" fontId="10" fillId="26" borderId="37">
      <alignment horizontal="right"/>
      <protection locked="0"/>
    </xf>
    <xf numFmtId="233" fontId="10" fillId="26" borderId="37">
      <alignment horizontal="right"/>
      <protection locked="0"/>
    </xf>
    <xf numFmtId="234" fontId="10" fillId="26" borderId="37">
      <alignment horizontal="right"/>
      <protection locked="0"/>
    </xf>
    <xf numFmtId="235" fontId="10" fillId="26" borderId="37">
      <alignment horizontal="right"/>
      <protection locked="0"/>
    </xf>
    <xf numFmtId="236" fontId="10" fillId="26" borderId="37">
      <alignment horizontal="right"/>
      <protection locked="0"/>
    </xf>
    <xf numFmtId="49" fontId="10" fillId="26" borderId="37">
      <alignment horizontal="left"/>
      <protection locked="0"/>
    </xf>
    <xf numFmtId="49" fontId="10" fillId="26" borderId="37">
      <alignment horizontal="left" wrapText="1"/>
      <protection locked="0"/>
    </xf>
    <xf numFmtId="18" fontId="10" fillId="26" borderId="37">
      <alignment horizontal="left"/>
      <protection locked="0"/>
    </xf>
    <xf numFmtId="0" fontId="35" fillId="68" borderId="37">
      <alignment horizontal="center"/>
    </xf>
    <xf numFmtId="0" fontId="35" fillId="68" borderId="37">
      <alignment horizontal="center" wrapText="1"/>
    </xf>
    <xf numFmtId="222" fontId="35" fillId="68" borderId="37">
      <alignment horizontal="left"/>
    </xf>
    <xf numFmtId="0" fontId="35" fillId="68" borderId="37">
      <alignment horizontal="left"/>
    </xf>
    <xf numFmtId="0" fontId="35" fillId="68" borderId="37">
      <alignment horizontal="left" wrapText="1"/>
    </xf>
    <xf numFmtId="0" fontId="35" fillId="68" borderId="37">
      <alignment horizontal="right"/>
    </xf>
    <xf numFmtId="0" fontId="35" fillId="68" borderId="37">
      <alignment horizontal="right" wrapText="1"/>
    </xf>
    <xf numFmtId="222" fontId="10" fillId="51" borderId="37">
      <alignment horizontal="left"/>
    </xf>
    <xf numFmtId="3" fontId="10" fillId="51" borderId="37">
      <alignment horizontal="right"/>
    </xf>
    <xf numFmtId="4" fontId="10" fillId="51" borderId="37">
      <alignment horizontal="right"/>
    </xf>
    <xf numFmtId="223" fontId="10" fillId="51" borderId="37">
      <alignment horizontal="right"/>
    </xf>
    <xf numFmtId="224" fontId="10" fillId="51" borderId="37">
      <alignment horizontal="right"/>
    </xf>
    <xf numFmtId="225" fontId="10" fillId="51" borderId="37">
      <alignment horizontal="right"/>
      <protection locked="0"/>
    </xf>
    <xf numFmtId="226" fontId="10" fillId="51" borderId="37">
      <alignment horizontal="right"/>
    </xf>
    <xf numFmtId="227" fontId="10" fillId="51" borderId="37">
      <alignment horizontal="right"/>
    </xf>
    <xf numFmtId="228" fontId="10" fillId="51" borderId="37">
      <alignment horizontal="right"/>
    </xf>
    <xf numFmtId="2" fontId="10" fillId="51" borderId="37">
      <alignment horizontal="right"/>
    </xf>
    <xf numFmtId="229" fontId="10" fillId="51" borderId="37">
      <alignment horizontal="right"/>
    </xf>
    <xf numFmtId="210" fontId="10" fillId="51" borderId="37">
      <alignment horizontal="right"/>
    </xf>
    <xf numFmtId="230" fontId="10" fillId="51" borderId="37">
      <alignment horizontal="right"/>
    </xf>
    <xf numFmtId="1" fontId="10" fillId="51" borderId="37">
      <alignment horizontal="right"/>
    </xf>
    <xf numFmtId="231" fontId="10" fillId="51" borderId="37">
      <alignment horizontal="right"/>
    </xf>
    <xf numFmtId="224" fontId="10" fillId="51" borderId="37">
      <alignment horizontal="right"/>
    </xf>
    <xf numFmtId="225" fontId="10" fillId="51" borderId="37">
      <alignment horizontal="right"/>
    </xf>
    <xf numFmtId="232" fontId="10" fillId="51" borderId="37">
      <alignment horizontal="right"/>
    </xf>
    <xf numFmtId="233" fontId="10" fillId="51" borderId="37">
      <alignment horizontal="right"/>
    </xf>
    <xf numFmtId="234" fontId="10" fillId="51" borderId="37">
      <alignment horizontal="right"/>
    </xf>
    <xf numFmtId="235" fontId="10" fillId="51" borderId="37">
      <alignment horizontal="right"/>
    </xf>
    <xf numFmtId="236" fontId="10" fillId="51" borderId="37">
      <alignment horizontal="right"/>
    </xf>
    <xf numFmtId="49" fontId="10" fillId="51" borderId="37">
      <alignment horizontal="left"/>
    </xf>
    <xf numFmtId="49" fontId="10" fillId="51" borderId="37">
      <alignment horizontal="left" wrapText="1"/>
    </xf>
    <xf numFmtId="18" fontId="10" fillId="51" borderId="37">
      <alignment horizontal="left"/>
    </xf>
    <xf numFmtId="49" fontId="10" fillId="79" borderId="37">
      <alignment horizontal="left"/>
    </xf>
    <xf numFmtId="0" fontId="84" fillId="36" borderId="44" applyNumberFormat="0" applyAlignment="0" applyProtection="0"/>
    <xf numFmtId="0" fontId="10" fillId="0" borderId="0" applyNumberFormat="0" applyFill="0" applyAlignment="0" applyProtection="0"/>
    <xf numFmtId="40" fontId="85" fillId="26" borderId="0">
      <alignment horizontal="right"/>
    </xf>
    <xf numFmtId="0" fontId="86" fillId="26" borderId="45"/>
    <xf numFmtId="0" fontId="10" fillId="0" borderId="0" applyNumberFormat="0" applyFill="0" applyAlignment="0" applyProtection="0"/>
    <xf numFmtId="1" fontId="87" fillId="0" borderId="0" applyProtection="0">
      <alignment horizontal="right" vertical="center"/>
    </xf>
    <xf numFmtId="237" fontId="38" fillId="0" borderId="0">
      <alignment horizontal="center" wrapText="1"/>
      <protection locked="0"/>
    </xf>
    <xf numFmtId="238" fontId="46" fillId="0" borderId="0">
      <protection locked="0"/>
    </xf>
    <xf numFmtId="184" fontId="10" fillId="0" borderId="0" applyFont="0" applyFill="0" applyAlignment="0" applyProtection="0"/>
    <xf numFmtId="184" fontId="10" fillId="0" borderId="0" applyFont="0" applyFill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15" fontId="10" fillId="0" borderId="0" applyFont="0" applyFill="0" applyAlignment="0" applyProtection="0"/>
    <xf numFmtId="15" fontId="10" fillId="0" borderId="0" applyFont="0" applyFill="0" applyAlignment="0" applyProtection="0"/>
    <xf numFmtId="4" fontId="10" fillId="0" borderId="0" applyFont="0" applyFill="0" applyAlignment="0" applyProtection="0"/>
    <xf numFmtId="4" fontId="10" fillId="0" borderId="0" applyFont="0" applyFill="0" applyAlignment="0" applyProtection="0"/>
    <xf numFmtId="0" fontId="10" fillId="0" borderId="41">
      <alignment horizontal="center"/>
    </xf>
    <xf numFmtId="3" fontId="10" fillId="0" borderId="0" applyFont="0" applyFill="0" applyAlignment="0" applyProtection="0"/>
    <xf numFmtId="3" fontId="10" fillId="0" borderId="0" applyFont="0" applyFill="0" applyAlignment="0" applyProtection="0"/>
    <xf numFmtId="0" fontId="10" fillId="80" borderId="0" applyNumberFormat="0" applyFont="0" applyAlignment="0" applyProtection="0"/>
    <xf numFmtId="0" fontId="10" fillId="80" borderId="0" applyNumberFormat="0" applyFont="0" applyAlignment="0" applyProtection="0"/>
    <xf numFmtId="49" fontId="79" fillId="0" borderId="0">
      <alignment horizontal="right"/>
    </xf>
    <xf numFmtId="0" fontId="10" fillId="0" borderId="0"/>
    <xf numFmtId="0" fontId="84" fillId="36" borderId="44" applyNumberFormat="0" applyAlignment="0" applyProtection="0"/>
    <xf numFmtId="0" fontId="6" fillId="2" borderId="5" applyNumberFormat="0" applyAlignment="0" applyProtection="0"/>
    <xf numFmtId="0" fontId="84" fillId="36" borderId="44" applyNumberFormat="0" applyAlignment="0" applyProtection="0"/>
    <xf numFmtId="0" fontId="84" fillId="36" borderId="44" applyNumberFormat="0" applyAlignment="0" applyProtection="0"/>
    <xf numFmtId="0" fontId="84" fillId="36" borderId="44" applyNumberFormat="0" applyAlignment="0" applyProtection="0"/>
    <xf numFmtId="0" fontId="84" fillId="36" borderId="44" applyNumberFormat="0" applyAlignment="0" applyProtection="0"/>
    <xf numFmtId="0" fontId="84" fillId="36" borderId="44" applyNumberFormat="0" applyAlignment="0" applyProtection="0"/>
    <xf numFmtId="0" fontId="84" fillId="36" borderId="44" applyNumberFormat="0" applyAlignment="0" applyProtection="0"/>
    <xf numFmtId="0" fontId="88" fillId="0" borderId="46">
      <alignment vertical="center"/>
    </xf>
    <xf numFmtId="37" fontId="89" fillId="81" borderId="0" applyNumberFormat="0" applyBorder="0" applyAlignment="0" applyProtection="0"/>
    <xf numFmtId="164" fontId="90" fillId="0" borderId="0" applyFont="0" applyFill="0" applyBorder="0" applyAlignment="0" applyProtection="0"/>
    <xf numFmtId="166" fontId="90" fillId="0" borderId="0" applyFont="0" applyFill="0" applyBorder="0" applyAlignment="0" applyProtection="0"/>
    <xf numFmtId="3" fontId="60" fillId="0" borderId="0"/>
    <xf numFmtId="3" fontId="60" fillId="0" borderId="0"/>
    <xf numFmtId="0" fontId="91" fillId="0" borderId="0"/>
    <xf numFmtId="0" fontId="10" fillId="0" borderId="37" applyNumberFormat="0" applyFill="0" applyProtection="0">
      <alignment horizontal="right"/>
    </xf>
    <xf numFmtId="0" fontId="35" fillId="82" borderId="37" applyNumberFormat="0" applyProtection="0">
      <alignment horizontal="right"/>
    </xf>
    <xf numFmtId="0" fontId="35" fillId="82" borderId="37" applyNumberFormat="0" applyProtection="0">
      <alignment horizontal="right"/>
    </xf>
    <xf numFmtId="0" fontId="62" fillId="82" borderId="0" applyNumberFormat="0" applyBorder="0" applyProtection="0">
      <alignment horizontal="left"/>
    </xf>
    <xf numFmtId="0" fontId="62" fillId="82" borderId="0" applyNumberFormat="0" applyBorder="0" applyProtection="0">
      <alignment horizontal="left"/>
    </xf>
    <xf numFmtId="0" fontId="35" fillId="82" borderId="37" applyNumberFormat="0" applyProtection="0">
      <alignment horizontal="left"/>
    </xf>
    <xf numFmtId="0" fontId="35" fillId="82" borderId="37" applyNumberFormat="0" applyProtection="0">
      <alignment horizontal="left"/>
    </xf>
    <xf numFmtId="0" fontId="10" fillId="0" borderId="37" applyNumberFormat="0" applyFill="0" applyProtection="0">
      <alignment horizontal="right"/>
    </xf>
    <xf numFmtId="0" fontId="92" fillId="83" borderId="0" applyNumberFormat="0" applyBorder="0" applyProtection="0">
      <alignment horizontal="left"/>
    </xf>
    <xf numFmtId="0" fontId="10" fillId="0" borderId="0"/>
    <xf numFmtId="0" fontId="10" fillId="0" borderId="0"/>
    <xf numFmtId="0" fontId="93" fillId="0" borderId="0"/>
    <xf numFmtId="0" fontId="94" fillId="0" borderId="0"/>
    <xf numFmtId="0" fontId="95" fillId="0" borderId="0" applyBorder="0" applyProtection="0">
      <alignment vertical="center"/>
    </xf>
    <xf numFmtId="203" fontId="95" fillId="0" borderId="47" applyBorder="0" applyProtection="0">
      <alignment horizontal="right" vertical="center"/>
    </xf>
    <xf numFmtId="0" fontId="96" fillId="84" borderId="0" applyBorder="0" applyProtection="0">
      <alignment horizontal="centerContinuous" vertical="center"/>
    </xf>
    <xf numFmtId="0" fontId="96" fillId="85" borderId="47" applyBorder="0" applyProtection="0">
      <alignment horizontal="centerContinuous" vertical="center"/>
    </xf>
    <xf numFmtId="0" fontId="97" fillId="0" borderId="0"/>
    <xf numFmtId="0" fontId="98" fillId="0" borderId="0" applyNumberFormat="0"/>
    <xf numFmtId="0" fontId="77" fillId="0" borderId="0"/>
    <xf numFmtId="0" fontId="99" fillId="0" borderId="0" applyFill="0" applyBorder="0" applyProtection="0">
      <alignment horizontal="left"/>
    </xf>
    <xf numFmtId="0" fontId="59" fillId="0" borderId="48" applyFill="0" applyBorder="0" applyProtection="0">
      <alignment horizontal="left" vertical="top"/>
    </xf>
    <xf numFmtId="0" fontId="89" fillId="0" borderId="0">
      <alignment horizontal="centerContinuous"/>
    </xf>
    <xf numFmtId="0" fontId="10" fillId="0" borderId="0"/>
    <xf numFmtId="0" fontId="10" fillId="0" borderId="0" applyNumberFormat="0"/>
    <xf numFmtId="0" fontId="100" fillId="0" borderId="0"/>
    <xf numFmtId="193" fontId="10" fillId="0" borderId="0" applyNumberFormat="0"/>
    <xf numFmtId="0" fontId="101" fillId="0" borderId="0"/>
    <xf numFmtId="0" fontId="102" fillId="0" borderId="0" applyAlignment="0"/>
    <xf numFmtId="0" fontId="89" fillId="0" borderId="21">
      <alignment horizontal="center"/>
    </xf>
    <xf numFmtId="0" fontId="89" fillId="0" borderId="21">
      <alignment horizontal="center"/>
    </xf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" fillId="0" borderId="49" applyFill="0" applyAlignment="0" applyProtection="0"/>
    <xf numFmtId="3" fontId="105" fillId="0" borderId="0"/>
    <xf numFmtId="0" fontId="10" fillId="0" borderId="49" applyFill="0" applyAlignment="0" applyProtection="0"/>
    <xf numFmtId="0" fontId="106" fillId="0" borderId="0"/>
    <xf numFmtId="0" fontId="63" fillId="0" borderId="34" applyNumberFormat="0" applyFill="0" applyAlignment="0" applyProtection="0"/>
    <xf numFmtId="0" fontId="3" fillId="0" borderId="1" applyNumberFormat="0" applyFill="0" applyAlignment="0" applyProtection="0"/>
    <xf numFmtId="0" fontId="63" fillId="0" borderId="34" applyNumberFormat="0" applyFill="0" applyAlignment="0" applyProtection="0"/>
    <xf numFmtId="0" fontId="63" fillId="0" borderId="34" applyNumberFormat="0" applyFill="0" applyAlignment="0" applyProtection="0"/>
    <xf numFmtId="0" fontId="63" fillId="0" borderId="34" applyNumberFormat="0" applyFill="0" applyAlignment="0" applyProtection="0"/>
    <xf numFmtId="0" fontId="63" fillId="0" borderId="34" applyNumberFormat="0" applyFill="0" applyAlignment="0" applyProtection="0"/>
    <xf numFmtId="0" fontId="63" fillId="0" borderId="34" applyNumberFormat="0" applyFill="0" applyAlignment="0" applyProtection="0"/>
    <xf numFmtId="0" fontId="63" fillId="0" borderId="34" applyNumberFormat="0" applyFill="0" applyAlignment="0" applyProtection="0"/>
    <xf numFmtId="0" fontId="64" fillId="0" borderId="35" applyNumberFormat="0" applyFill="0" applyAlignment="0" applyProtection="0"/>
    <xf numFmtId="0" fontId="4" fillId="0" borderId="2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51" fillId="0" borderId="36" applyNumberFormat="0" applyFill="0" applyAlignment="0" applyProtection="0"/>
    <xf numFmtId="0" fontId="5" fillId="0" borderId="3" applyNumberFormat="0" applyFill="0" applyAlignment="0" applyProtection="0"/>
    <xf numFmtId="0" fontId="51" fillId="0" borderId="36" applyNumberFormat="0" applyFill="0" applyAlignment="0" applyProtection="0"/>
    <xf numFmtId="0" fontId="51" fillId="0" borderId="36" applyNumberFormat="0" applyFill="0" applyAlignment="0" applyProtection="0"/>
    <xf numFmtId="0" fontId="51" fillId="0" borderId="36" applyNumberFormat="0" applyFill="0" applyAlignment="0" applyProtection="0"/>
    <xf numFmtId="0" fontId="51" fillId="0" borderId="36" applyNumberFormat="0" applyFill="0" applyAlignment="0" applyProtection="0"/>
    <xf numFmtId="0" fontId="51" fillId="0" borderId="36" applyNumberFormat="0" applyFill="0" applyAlignment="0" applyProtection="0"/>
    <xf numFmtId="0" fontId="51" fillId="0" borderId="36" applyNumberFormat="0" applyFill="0" applyAlignment="0" applyProtection="0"/>
    <xf numFmtId="0" fontId="10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193" fontId="107" fillId="0" borderId="0" applyNumberFormat="0" applyFill="0" applyBorder="0" applyAlignment="0" applyProtection="0"/>
    <xf numFmtId="0" fontId="98" fillId="0" borderId="33">
      <alignment horizontal="right" wrapText="1"/>
    </xf>
    <xf numFmtId="0" fontId="108" fillId="0" borderId="0"/>
    <xf numFmtId="0" fontId="109" fillId="0" borderId="50" applyNumberFormat="0" applyFill="0" applyAlignment="0" applyProtection="0"/>
    <xf numFmtId="0" fontId="8" fillId="0" borderId="7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98" fillId="0" borderId="49" applyNumberFormat="0"/>
    <xf numFmtId="0" fontId="110" fillId="0" borderId="0">
      <alignment horizontal="fill"/>
    </xf>
    <xf numFmtId="0" fontId="103" fillId="0" borderId="0" applyNumberFormat="0" applyFill="0" applyBorder="0" applyAlignment="0" applyProtection="0"/>
    <xf numFmtId="239" fontId="111" fillId="0" borderId="47" applyBorder="0" applyProtection="0">
      <alignment horizontal="right"/>
    </xf>
    <xf numFmtId="0" fontId="112" fillId="0" borderId="0" applyProtection="0"/>
    <xf numFmtId="240" fontId="112" fillId="0" borderId="0" applyProtection="0"/>
    <xf numFmtId="0" fontId="113" fillId="0" borderId="0" applyProtection="0"/>
    <xf numFmtId="0" fontId="114" fillId="0" borderId="0" applyProtection="0"/>
    <xf numFmtId="0" fontId="112" fillId="0" borderId="51" applyProtection="0"/>
    <xf numFmtId="0" fontId="112" fillId="0" borderId="0"/>
    <xf numFmtId="10" fontId="112" fillId="0" borderId="0" applyProtection="0"/>
    <xf numFmtId="0" fontId="112" fillId="0" borderId="0"/>
    <xf numFmtId="2" fontId="112" fillId="0" borderId="0" applyProtection="0"/>
    <xf numFmtId="4" fontId="112" fillId="0" borderId="0" applyProtection="0"/>
  </cellStyleXfs>
  <cellXfs count="171">
    <xf numFmtId="0" fontId="0" fillId="0" borderId="0" xfId="0"/>
    <xf numFmtId="0" fontId="13" fillId="0" borderId="0" xfId="0" applyFont="1"/>
    <xf numFmtId="0" fontId="13" fillId="0" borderId="0" xfId="0" applyFont="1" applyFill="1" applyBorder="1"/>
    <xf numFmtId="0" fontId="13" fillId="26" borderId="0" xfId="0" applyFont="1" applyFill="1" applyBorder="1"/>
    <xf numFmtId="0" fontId="16" fillId="23" borderId="10" xfId="0" applyFont="1" applyFill="1" applyBorder="1"/>
    <xf numFmtId="170" fontId="16" fillId="24" borderId="13" xfId="1" applyNumberFormat="1" applyFont="1" applyFill="1" applyBorder="1"/>
    <xf numFmtId="170" fontId="13" fillId="0" borderId="0" xfId="1" applyNumberFormat="1" applyFont="1" applyFill="1" applyBorder="1"/>
    <xf numFmtId="170" fontId="13" fillId="26" borderId="0" xfId="1" applyNumberFormat="1" applyFont="1" applyFill="1" applyBorder="1"/>
    <xf numFmtId="0" fontId="15" fillId="23" borderId="17" xfId="0" applyFont="1" applyFill="1" applyBorder="1"/>
    <xf numFmtId="0" fontId="16" fillId="24" borderId="23" xfId="0" applyFont="1" applyFill="1" applyBorder="1"/>
    <xf numFmtId="170" fontId="16" fillId="24" borderId="23" xfId="1" applyNumberFormat="1" applyFont="1" applyFill="1" applyBorder="1"/>
    <xf numFmtId="0" fontId="17" fillId="22" borderId="17" xfId="0" applyFont="1" applyFill="1" applyBorder="1" applyAlignment="1">
      <alignment horizontal="left" indent="1"/>
    </xf>
    <xf numFmtId="0" fontId="17" fillId="25" borderId="17" xfId="0" applyFont="1" applyFill="1" applyBorder="1" applyAlignment="1">
      <alignment horizontal="left" indent="1"/>
    </xf>
    <xf numFmtId="170" fontId="15" fillId="25" borderId="17" xfId="1" applyNumberFormat="1" applyFont="1" applyFill="1" applyBorder="1"/>
    <xf numFmtId="0" fontId="13" fillId="0" borderId="17" xfId="0" applyFont="1" applyFill="1" applyBorder="1" applyAlignment="1">
      <alignment horizontal="left" indent="2"/>
    </xf>
    <xf numFmtId="0" fontId="18" fillId="22" borderId="17" xfId="0" applyFont="1" applyFill="1" applyBorder="1" applyAlignment="1">
      <alignment horizontal="left" indent="2"/>
    </xf>
    <xf numFmtId="0" fontId="18" fillId="0" borderId="17" xfId="0" applyFont="1" applyFill="1" applyBorder="1" applyAlignment="1">
      <alignment horizontal="left" indent="2"/>
    </xf>
    <xf numFmtId="0" fontId="15" fillId="0" borderId="0" xfId="0" applyFont="1" applyFill="1" applyBorder="1"/>
    <xf numFmtId="170" fontId="15" fillId="0" borderId="0" xfId="1" applyNumberFormat="1" applyFont="1" applyFill="1" applyBorder="1"/>
    <xf numFmtId="170" fontId="16" fillId="28" borderId="23" xfId="1" applyNumberFormat="1" applyFont="1" applyFill="1" applyBorder="1"/>
    <xf numFmtId="170" fontId="17" fillId="25" borderId="17" xfId="1" applyNumberFormat="1" applyFont="1" applyFill="1" applyBorder="1"/>
    <xf numFmtId="170" fontId="15" fillId="26" borderId="0" xfId="1" applyNumberFormat="1" applyFont="1" applyFill="1" applyBorder="1"/>
    <xf numFmtId="0" fontId="19" fillId="0" borderId="13" xfId="0" applyFont="1" applyFill="1" applyBorder="1" applyAlignment="1">
      <alignment horizontal="left" indent="2"/>
    </xf>
    <xf numFmtId="170" fontId="16" fillId="0" borderId="13" xfId="1" applyNumberFormat="1" applyFont="1" applyFill="1" applyBorder="1"/>
    <xf numFmtId="170" fontId="16" fillId="0" borderId="0" xfId="1" applyNumberFormat="1" applyFont="1" applyFill="1" applyBorder="1"/>
    <xf numFmtId="0" fontId="16" fillId="23" borderId="23" xfId="0" applyFont="1" applyFill="1" applyBorder="1"/>
    <xf numFmtId="170" fontId="16" fillId="23" borderId="23" xfId="1" applyNumberFormat="1" applyFont="1" applyFill="1" applyBorder="1"/>
    <xf numFmtId="0" fontId="13" fillId="23" borderId="17" xfId="0" applyFont="1" applyFill="1" applyBorder="1"/>
    <xf numFmtId="170" fontId="13" fillId="23" borderId="20" xfId="1" applyNumberFormat="1" applyFont="1" applyFill="1" applyBorder="1" applyAlignment="1"/>
    <xf numFmtId="0" fontId="17" fillId="0" borderId="10" xfId="0" applyFont="1" applyFill="1" applyBorder="1" applyAlignment="1">
      <alignment horizontal="left" indent="1"/>
    </xf>
    <xf numFmtId="9" fontId="13" fillId="0" borderId="0" xfId="2" applyFont="1" applyFill="1" applyBorder="1"/>
    <xf numFmtId="0" fontId="18" fillId="0" borderId="17" xfId="0" applyFont="1" applyFill="1" applyBorder="1" applyAlignment="1">
      <alignment horizontal="left" wrapText="1" indent="2"/>
    </xf>
    <xf numFmtId="0" fontId="17" fillId="0" borderId="17" xfId="0" applyFont="1" applyFill="1" applyBorder="1" applyAlignment="1">
      <alignment horizontal="left" indent="1"/>
    </xf>
    <xf numFmtId="0" fontId="15" fillId="0" borderId="17" xfId="0" applyFont="1" applyFill="1" applyBorder="1" applyAlignment="1">
      <alignment horizontal="left" indent="1"/>
    </xf>
    <xf numFmtId="170" fontId="16" fillId="24" borderId="10" xfId="1" applyNumberFormat="1" applyFont="1" applyFill="1" applyBorder="1"/>
    <xf numFmtId="0" fontId="18" fillId="26" borderId="0" xfId="0" applyFont="1" applyFill="1" applyBorder="1"/>
    <xf numFmtId="0" fontId="18" fillId="0" borderId="0" xfId="0" applyFont="1" applyFill="1" applyBorder="1"/>
    <xf numFmtId="0" fontId="20" fillId="22" borderId="0" xfId="0" applyFont="1" applyFill="1" applyBorder="1"/>
    <xf numFmtId="0" fontId="20" fillId="0" borderId="0" xfId="0" applyFont="1" applyFill="1" applyBorder="1"/>
    <xf numFmtId="169" fontId="20" fillId="23" borderId="23" xfId="1" applyFont="1" applyFill="1" applyBorder="1" applyAlignment="1">
      <alignment horizontal="center"/>
    </xf>
    <xf numFmtId="1" fontId="18" fillId="0" borderId="0" xfId="0" applyNumberFormat="1" applyFont="1" applyFill="1" applyBorder="1"/>
    <xf numFmtId="170" fontId="13" fillId="0" borderId="0" xfId="1" applyNumberFormat="1" applyFont="1" applyBorder="1"/>
    <xf numFmtId="170" fontId="20" fillId="0" borderId="0" xfId="1" applyNumberFormat="1" applyFont="1" applyBorder="1"/>
    <xf numFmtId="17" fontId="16" fillId="23" borderId="10" xfId="0" applyNumberFormat="1" applyFont="1" applyFill="1" applyBorder="1" applyAlignment="1">
      <alignment horizontal="center" vertical="center"/>
    </xf>
    <xf numFmtId="0" fontId="15" fillId="0" borderId="10" xfId="0" applyFont="1" applyFill="1" applyBorder="1"/>
    <xf numFmtId="0" fontId="15" fillId="0" borderId="13" xfId="0" applyFont="1" applyFill="1" applyBorder="1"/>
    <xf numFmtId="9" fontId="13" fillId="26" borderId="0" xfId="2" applyFont="1" applyFill="1" applyBorder="1"/>
    <xf numFmtId="170" fontId="16" fillId="23" borderId="13" xfId="1" applyNumberFormat="1" applyFont="1" applyFill="1" applyBorder="1"/>
    <xf numFmtId="0" fontId="15" fillId="0" borderId="17" xfId="0" applyFont="1" applyFill="1" applyBorder="1"/>
    <xf numFmtId="0" fontId="13" fillId="0" borderId="17" xfId="0" applyFont="1" applyFill="1" applyBorder="1" applyAlignment="1">
      <alignment horizontal="left" indent="3"/>
    </xf>
    <xf numFmtId="0" fontId="18" fillId="0" borderId="17" xfId="0" applyFont="1" applyFill="1" applyBorder="1" applyAlignment="1">
      <alignment horizontal="left" indent="3"/>
    </xf>
    <xf numFmtId="0" fontId="14" fillId="0" borderId="0" xfId="0" applyFont="1" applyFill="1" applyBorder="1" applyAlignment="1">
      <alignment horizontal="center" vertical="center" wrapText="1"/>
    </xf>
    <xf numFmtId="17" fontId="15" fillId="27" borderId="20" xfId="0" applyNumberFormat="1" applyFont="1" applyFill="1" applyBorder="1" applyAlignment="1">
      <alignment horizontal="center" vertical="center"/>
    </xf>
    <xf numFmtId="17" fontId="15" fillId="0" borderId="0" xfId="0" applyNumberFormat="1" applyFont="1" applyFill="1" applyBorder="1" applyAlignment="1">
      <alignment horizontal="center" vertical="center"/>
    </xf>
    <xf numFmtId="170" fontId="15" fillId="23" borderId="20" xfId="1" applyNumberFormat="1" applyFont="1" applyFill="1" applyBorder="1" applyAlignment="1"/>
    <xf numFmtId="3" fontId="15" fillId="0" borderId="0" xfId="1" applyNumberFormat="1" applyFont="1" applyFill="1" applyBorder="1"/>
    <xf numFmtId="17" fontId="15" fillId="27" borderId="23" xfId="0" applyNumberFormat="1" applyFont="1" applyFill="1" applyBorder="1" applyAlignment="1">
      <alignment horizontal="center" vertical="center"/>
    </xf>
    <xf numFmtId="170" fontId="15" fillId="23" borderId="23" xfId="1" applyNumberFormat="1" applyFont="1" applyFill="1" applyBorder="1" applyAlignment="1"/>
    <xf numFmtId="170" fontId="16" fillId="0" borderId="18" xfId="1" applyNumberFormat="1" applyFont="1" applyFill="1" applyBorder="1"/>
    <xf numFmtId="170" fontId="16" fillId="0" borderId="52" xfId="1" applyNumberFormat="1" applyFont="1" applyFill="1" applyBorder="1"/>
    <xf numFmtId="170" fontId="13" fillId="23" borderId="23" xfId="1" applyNumberFormat="1" applyFont="1" applyFill="1" applyBorder="1" applyAlignment="1"/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center" vertical="center" wrapText="1"/>
    </xf>
    <xf numFmtId="0" fontId="16" fillId="0" borderId="0" xfId="1" applyNumberFormat="1" applyFont="1" applyFill="1" applyBorder="1"/>
    <xf numFmtId="0" fontId="13" fillId="0" borderId="0" xfId="1" applyNumberFormat="1" applyFont="1" applyFill="1" applyBorder="1"/>
    <xf numFmtId="0" fontId="15" fillId="0" borderId="0" xfId="1" applyNumberFormat="1" applyFont="1" applyFill="1" applyBorder="1" applyAlignment="1"/>
    <xf numFmtId="0" fontId="15" fillId="0" borderId="0" xfId="1" applyNumberFormat="1" applyFont="1" applyFill="1" applyBorder="1"/>
    <xf numFmtId="0" fontId="17" fillId="0" borderId="0" xfId="1" applyNumberFormat="1" applyFont="1" applyFill="1" applyBorder="1"/>
    <xf numFmtId="0" fontId="18" fillId="0" borderId="0" xfId="1" applyNumberFormat="1" applyFont="1" applyFill="1" applyBorder="1"/>
    <xf numFmtId="0" fontId="13" fillId="0" borderId="0" xfId="1" applyNumberFormat="1" applyFont="1" applyFill="1" applyBorder="1" applyAlignment="1"/>
    <xf numFmtId="0" fontId="13" fillId="0" borderId="0" xfId="2" applyNumberFormat="1" applyFont="1" applyFill="1" applyBorder="1"/>
    <xf numFmtId="0" fontId="18" fillId="0" borderId="0" xfId="0" applyNumberFormat="1" applyFont="1" applyFill="1" applyBorder="1"/>
    <xf numFmtId="0" fontId="18" fillId="0" borderId="0" xfId="3" applyNumberFormat="1" applyFont="1" applyFill="1" applyBorder="1"/>
    <xf numFmtId="0" fontId="20" fillId="0" borderId="0" xfId="0" applyNumberFormat="1" applyFont="1" applyFill="1" applyBorder="1"/>
    <xf numFmtId="0" fontId="13" fillId="0" borderId="0" xfId="3" applyNumberFormat="1" applyFont="1" applyFill="1" applyBorder="1"/>
    <xf numFmtId="0" fontId="20" fillId="0" borderId="0" xfId="1" applyNumberFormat="1" applyFont="1" applyFill="1" applyBorder="1" applyAlignment="1">
      <alignment horizontal="center"/>
    </xf>
    <xf numFmtId="170" fontId="17" fillId="0" borderId="0" xfId="1" applyNumberFormat="1" applyFont="1" applyFill="1" applyBorder="1"/>
    <xf numFmtId="170" fontId="18" fillId="0" borderId="0" xfId="1" applyNumberFormat="1" applyFont="1" applyFill="1" applyBorder="1"/>
    <xf numFmtId="170" fontId="18" fillId="0" borderId="0" xfId="0" applyNumberFormat="1" applyFont="1" applyFill="1" applyBorder="1"/>
    <xf numFmtId="170" fontId="13" fillId="0" borderId="0" xfId="0" applyNumberFormat="1" applyFont="1" applyFill="1" applyBorder="1"/>
    <xf numFmtId="0" fontId="13" fillId="0" borderId="0" xfId="0" applyFont="1" applyFill="1"/>
    <xf numFmtId="0" fontId="14" fillId="0" borderId="0" xfId="0" applyNumberFormat="1" applyFont="1" applyFill="1" applyBorder="1" applyAlignment="1">
      <alignment horizontal="center" vertical="center"/>
    </xf>
    <xf numFmtId="170" fontId="15" fillId="0" borderId="0" xfId="1" applyNumberFormat="1" applyFont="1" applyFill="1" applyBorder="1" applyAlignment="1"/>
    <xf numFmtId="170" fontId="13" fillId="0" borderId="0" xfId="1" applyNumberFormat="1" applyFont="1" applyFill="1" applyBorder="1" applyAlignment="1"/>
    <xf numFmtId="169" fontId="20" fillId="0" borderId="0" xfId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 vertical="center"/>
    </xf>
    <xf numFmtId="17" fontId="15" fillId="27" borderId="20" xfId="0" applyNumberFormat="1" applyFont="1" applyFill="1" applyBorder="1" applyAlignment="1">
      <alignment horizontal="center" vertical="center"/>
    </xf>
    <xf numFmtId="170" fontId="16" fillId="23" borderId="20" xfId="1" applyNumberFormat="1" applyFont="1" applyFill="1" applyBorder="1"/>
    <xf numFmtId="170" fontId="15" fillId="25" borderId="18" xfId="1" applyNumberFormat="1" applyFont="1" applyFill="1" applyBorder="1"/>
    <xf numFmtId="170" fontId="16" fillId="24" borderId="20" xfId="1" applyNumberFormat="1" applyFont="1" applyFill="1" applyBorder="1"/>
    <xf numFmtId="0" fontId="16" fillId="0" borderId="0" xfId="0" applyFont="1" applyFill="1" applyBorder="1"/>
    <xf numFmtId="0" fontId="16" fillId="86" borderId="23" xfId="0" applyFont="1" applyFill="1" applyBorder="1"/>
    <xf numFmtId="17" fontId="15" fillId="0" borderId="0" xfId="0" applyNumberFormat="1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left" wrapText="1" indent="1"/>
    </xf>
    <xf numFmtId="0" fontId="17" fillId="22" borderId="17" xfId="0" applyFont="1" applyFill="1" applyBorder="1" applyAlignment="1">
      <alignment horizontal="left" wrapText="1" indent="1"/>
    </xf>
    <xf numFmtId="0" fontId="17" fillId="25" borderId="17" xfId="0" applyFont="1" applyFill="1" applyBorder="1" applyAlignment="1">
      <alignment horizontal="left" wrapText="1" indent="1"/>
    </xf>
    <xf numFmtId="0" fontId="35" fillId="0" borderId="9" xfId="0" applyFont="1" applyFill="1" applyBorder="1" applyAlignment="1" applyProtection="1">
      <alignment horizontal="center" wrapText="1"/>
      <protection locked="0"/>
    </xf>
    <xf numFmtId="0" fontId="35" fillId="0" borderId="9" xfId="0" applyFont="1" applyFill="1" applyBorder="1" applyAlignment="1" applyProtection="1">
      <alignment wrapText="1"/>
      <protection locked="0"/>
    </xf>
    <xf numFmtId="0" fontId="0" fillId="22" borderId="10" xfId="0" applyFill="1" applyBorder="1" applyAlignment="1" applyProtection="1">
      <alignment wrapText="1"/>
      <protection locked="0"/>
    </xf>
    <xf numFmtId="0" fontId="0" fillId="22" borderId="12" xfId="0" applyFill="1" applyBorder="1" applyAlignment="1" applyProtection="1">
      <alignment wrapText="1"/>
      <protection locked="0"/>
    </xf>
    <xf numFmtId="0" fontId="0" fillId="22" borderId="11" xfId="0" applyFont="1" applyFill="1" applyBorder="1" applyAlignment="1" applyProtection="1">
      <alignment vertical="center" wrapText="1"/>
      <protection locked="0"/>
    </xf>
    <xf numFmtId="0" fontId="0" fillId="22" borderId="11" xfId="0" applyFont="1" applyFill="1" applyBorder="1" applyAlignment="1" applyProtection="1">
      <alignment horizontal="left" vertical="center" wrapText="1"/>
      <protection locked="0"/>
    </xf>
    <xf numFmtId="0" fontId="0" fillId="22" borderId="11" xfId="0" applyFont="1" applyFill="1" applyBorder="1" applyAlignment="1" applyProtection="1">
      <alignment wrapText="1"/>
      <protection locked="0"/>
    </xf>
    <xf numFmtId="0" fontId="0" fillId="22" borderId="14" xfId="0" applyFont="1" applyFill="1" applyBorder="1" applyAlignment="1" applyProtection="1">
      <alignment wrapText="1"/>
      <protection locked="0"/>
    </xf>
    <xf numFmtId="0" fontId="11" fillId="23" borderId="8" xfId="0" applyFont="1" applyFill="1" applyBorder="1" applyProtection="1"/>
    <xf numFmtId="0" fontId="0" fillId="22" borderId="0" xfId="0" applyFill="1" applyProtection="1"/>
    <xf numFmtId="0" fontId="0" fillId="22" borderId="0" xfId="0" applyFill="1" applyAlignment="1" applyProtection="1">
      <alignment wrapText="1"/>
    </xf>
    <xf numFmtId="0" fontId="12" fillId="25" borderId="10" xfId="0" applyFont="1" applyFill="1" applyBorder="1" applyAlignment="1" applyProtection="1">
      <alignment vertical="center" wrapText="1" readingOrder="1"/>
    </xf>
    <xf numFmtId="0" fontId="12" fillId="25" borderId="12" xfId="0" applyFont="1" applyFill="1" applyBorder="1" applyAlignment="1" applyProtection="1">
      <alignment vertical="center" wrapText="1" readingOrder="1"/>
    </xf>
    <xf numFmtId="0" fontId="12" fillId="25" borderId="12" xfId="0" applyFont="1" applyFill="1" applyBorder="1" applyAlignment="1" applyProtection="1">
      <alignment horizontal="left" vertical="center" wrapText="1" readingOrder="1"/>
    </xf>
    <xf numFmtId="0" fontId="0" fillId="0" borderId="0" xfId="0" applyProtection="1"/>
    <xf numFmtId="0" fontId="12" fillId="25" borderId="13" xfId="0" applyFont="1" applyFill="1" applyBorder="1" applyAlignment="1" applyProtection="1">
      <alignment horizontal="left" vertical="center" wrapText="1" readingOrder="1"/>
    </xf>
    <xf numFmtId="0" fontId="12" fillId="0" borderId="0" xfId="0" applyFont="1" applyFill="1" applyBorder="1" applyAlignment="1" applyProtection="1">
      <alignment horizontal="left" vertical="center" wrapText="1" readingOrder="1"/>
    </xf>
    <xf numFmtId="0" fontId="0" fillId="22" borderId="0" xfId="0" applyFont="1" applyFill="1" applyBorder="1" applyAlignment="1" applyProtection="1">
      <alignment wrapText="1"/>
    </xf>
    <xf numFmtId="3" fontId="15" fillId="0" borderId="10" xfId="1" applyNumberFormat="1" applyFont="1" applyFill="1" applyBorder="1" applyProtection="1">
      <protection locked="0"/>
    </xf>
    <xf numFmtId="3" fontId="15" fillId="0" borderId="13" xfId="1" applyNumberFormat="1" applyFont="1" applyFill="1" applyBorder="1" applyProtection="1">
      <protection locked="0"/>
    </xf>
    <xf numFmtId="170" fontId="15" fillId="0" borderId="16" xfId="1" applyNumberFormat="1" applyFont="1" applyFill="1" applyBorder="1" applyProtection="1">
      <protection locked="0"/>
    </xf>
    <xf numFmtId="170" fontId="15" fillId="0" borderId="10" xfId="1" applyNumberFormat="1" applyFont="1" applyFill="1" applyBorder="1" applyProtection="1">
      <protection locked="0"/>
    </xf>
    <xf numFmtId="170" fontId="15" fillId="0" borderId="18" xfId="1" applyNumberFormat="1" applyFont="1" applyFill="1" applyBorder="1" applyProtection="1">
      <protection locked="0"/>
    </xf>
    <xf numFmtId="170" fontId="15" fillId="0" borderId="17" xfId="1" applyNumberFormat="1" applyFont="1" applyFill="1" applyBorder="1" applyProtection="1">
      <protection locked="0"/>
    </xf>
    <xf numFmtId="170" fontId="15" fillId="0" borderId="19" xfId="1" applyNumberFormat="1" applyFont="1" applyFill="1" applyBorder="1" applyProtection="1">
      <protection locked="0"/>
    </xf>
    <xf numFmtId="170" fontId="15" fillId="0" borderId="13" xfId="1" applyNumberFormat="1" applyFont="1" applyFill="1" applyBorder="1" applyProtection="1">
      <protection locked="0"/>
    </xf>
    <xf numFmtId="170" fontId="13" fillId="0" borderId="18" xfId="1" applyNumberFormat="1" applyFont="1" applyFill="1" applyBorder="1" applyProtection="1">
      <protection locked="0"/>
    </xf>
    <xf numFmtId="170" fontId="15" fillId="0" borderId="20" xfId="1" applyNumberFormat="1" applyFont="1" applyFill="1" applyBorder="1" applyProtection="1">
      <protection locked="0"/>
    </xf>
    <xf numFmtId="170" fontId="15" fillId="0" borderId="23" xfId="1" applyNumberFormat="1" applyFont="1" applyFill="1" applyBorder="1" applyProtection="1">
      <protection locked="0"/>
    </xf>
    <xf numFmtId="170" fontId="13" fillId="0" borderId="17" xfId="1" applyNumberFormat="1" applyFont="1" applyFill="1" applyBorder="1" applyProtection="1">
      <protection locked="0"/>
    </xf>
    <xf numFmtId="170" fontId="17" fillId="0" borderId="17" xfId="1" applyNumberFormat="1" applyFont="1" applyFill="1" applyBorder="1" applyProtection="1">
      <protection locked="0"/>
    </xf>
    <xf numFmtId="170" fontId="18" fillId="0" borderId="17" xfId="1" applyNumberFormat="1" applyFont="1" applyFill="1" applyBorder="1" applyProtection="1">
      <protection locked="0"/>
    </xf>
    <xf numFmtId="170" fontId="15" fillId="22" borderId="17" xfId="1" applyNumberFormat="1" applyFont="1" applyFill="1" applyBorder="1" applyProtection="1">
      <protection locked="0"/>
    </xf>
    <xf numFmtId="170" fontId="17" fillId="0" borderId="10" xfId="1" applyNumberFormat="1" applyFont="1" applyFill="1" applyBorder="1" applyProtection="1">
      <protection locked="0"/>
    </xf>
    <xf numFmtId="170" fontId="17" fillId="0" borderId="17" xfId="0" applyNumberFormat="1" applyFont="1" applyFill="1" applyBorder="1" applyProtection="1">
      <protection locked="0"/>
    </xf>
    <xf numFmtId="170" fontId="15" fillId="0" borderId="17" xfId="0" applyNumberFormat="1" applyFont="1" applyFill="1" applyBorder="1" applyProtection="1">
      <protection locked="0"/>
    </xf>
    <xf numFmtId="170" fontId="17" fillId="25" borderId="17" xfId="0" applyNumberFormat="1" applyFont="1" applyFill="1" applyBorder="1" applyProtection="1"/>
    <xf numFmtId="0" fontId="11" fillId="23" borderId="53" xfId="0" applyFont="1" applyFill="1" applyBorder="1" applyProtection="1"/>
    <xf numFmtId="0" fontId="11" fillId="23" borderId="55" xfId="0" applyFont="1" applyFill="1" applyBorder="1" applyProtection="1"/>
    <xf numFmtId="14" fontId="0" fillId="0" borderId="54" xfId="0" applyNumberFormat="1" applyFont="1" applyFill="1" applyBorder="1" applyAlignment="1" applyProtection="1">
      <alignment horizontal="center" wrapText="1"/>
      <protection locked="0"/>
    </xf>
    <xf numFmtId="14" fontId="0" fillId="0" borderId="56" xfId="0" applyNumberFormat="1" applyFont="1" applyFill="1" applyBorder="1" applyAlignment="1" applyProtection="1">
      <alignment horizontal="center" wrapText="1"/>
      <protection locked="0"/>
    </xf>
    <xf numFmtId="0" fontId="0" fillId="22" borderId="0" xfId="0" applyFill="1" applyAlignment="1" applyProtection="1">
      <alignment vertical="center"/>
    </xf>
    <xf numFmtId="0" fontId="0" fillId="22" borderId="22" xfId="0" applyFill="1" applyBorder="1" applyAlignment="1" applyProtection="1">
      <alignment vertical="center"/>
    </xf>
    <xf numFmtId="0" fontId="0" fillId="22" borderId="14" xfId="0" applyFill="1" applyBorder="1" applyAlignment="1" applyProtection="1">
      <alignment horizontal="center" vertical="center"/>
    </xf>
    <xf numFmtId="0" fontId="35" fillId="22" borderId="20" xfId="0" applyFont="1" applyFill="1" applyBorder="1" applyAlignment="1" applyProtection="1">
      <alignment horizontal="left" vertical="center"/>
    </xf>
    <xf numFmtId="0" fontId="35" fillId="22" borderId="19" xfId="0" applyFont="1" applyFill="1" applyBorder="1" applyAlignment="1" applyProtection="1">
      <alignment horizontal="left" vertical="center"/>
    </xf>
    <xf numFmtId="0" fontId="0" fillId="22" borderId="22" xfId="0" applyFill="1" applyBorder="1" applyAlignment="1" applyProtection="1">
      <alignment horizontal="center" vertical="center"/>
    </xf>
    <xf numFmtId="0" fontId="0" fillId="22" borderId="57" xfId="0" applyFill="1" applyBorder="1" applyAlignment="1" applyProtection="1">
      <alignment horizontal="center" vertical="center"/>
    </xf>
    <xf numFmtId="0" fontId="0" fillId="22" borderId="58" xfId="0" applyFill="1" applyBorder="1" applyAlignment="1" applyProtection="1">
      <alignment horizontal="center" vertical="center"/>
    </xf>
    <xf numFmtId="0" fontId="35" fillId="22" borderId="59" xfId="0" applyFont="1" applyFill="1" applyBorder="1" applyAlignment="1" applyProtection="1">
      <alignment horizontal="center" vertical="center" wrapText="1"/>
    </xf>
    <xf numFmtId="0" fontId="35" fillId="22" borderId="60" xfId="0" applyFont="1" applyFill="1" applyBorder="1" applyAlignment="1" applyProtection="1">
      <alignment horizontal="center" vertical="center" wrapText="1"/>
    </xf>
    <xf numFmtId="1" fontId="14" fillId="23" borderId="16" xfId="0" applyNumberFormat="1" applyFont="1" applyFill="1" applyBorder="1" applyAlignment="1">
      <alignment horizontal="center" vertical="center"/>
    </xf>
    <xf numFmtId="1" fontId="14" fillId="23" borderId="15" xfId="0" applyNumberFormat="1" applyFont="1" applyFill="1" applyBorder="1" applyAlignment="1">
      <alignment horizontal="center" vertical="center"/>
    </xf>
    <xf numFmtId="1" fontId="14" fillId="23" borderId="18" xfId="0" applyNumberFormat="1" applyFont="1" applyFill="1" applyBorder="1" applyAlignment="1">
      <alignment horizontal="center" vertical="center"/>
    </xf>
    <xf numFmtId="1" fontId="14" fillId="23" borderId="52" xfId="0" applyNumberFormat="1" applyFont="1" applyFill="1" applyBorder="1" applyAlignment="1">
      <alignment horizontal="center" vertical="center"/>
    </xf>
    <xf numFmtId="0" fontId="14" fillId="23" borderId="20" xfId="0" applyFont="1" applyFill="1" applyBorder="1" applyAlignment="1">
      <alignment horizontal="center" vertical="center" wrapText="1"/>
    </xf>
    <xf numFmtId="0" fontId="14" fillId="23" borderId="22" xfId="0" applyFont="1" applyFill="1" applyBorder="1" applyAlignment="1">
      <alignment horizontal="center" vertical="center" wrapText="1"/>
    </xf>
    <xf numFmtId="0" fontId="16" fillId="23" borderId="10" xfId="0" applyFont="1" applyFill="1" applyBorder="1" applyAlignment="1">
      <alignment horizontal="center" vertical="center"/>
    </xf>
    <xf numFmtId="0" fontId="16" fillId="23" borderId="17" xfId="0" applyFont="1" applyFill="1" applyBorder="1" applyAlignment="1">
      <alignment horizontal="center" vertical="center"/>
    </xf>
    <xf numFmtId="0" fontId="16" fillId="23" borderId="13" xfId="0" applyFont="1" applyFill="1" applyBorder="1" applyAlignment="1">
      <alignment horizontal="center" vertical="center"/>
    </xf>
    <xf numFmtId="0" fontId="35" fillId="22" borderId="16" xfId="0" applyFont="1" applyFill="1" applyBorder="1" applyAlignment="1" applyProtection="1">
      <alignment horizontal="center" vertical="center" wrapText="1"/>
    </xf>
    <xf numFmtId="0" fontId="35" fillId="22" borderId="61" xfId="0" applyFont="1" applyFill="1" applyBorder="1" applyAlignment="1" applyProtection="1">
      <alignment horizontal="center" vertical="center" wrapText="1"/>
    </xf>
    <xf numFmtId="0" fontId="35" fillId="22" borderId="15" xfId="0" applyFont="1" applyFill="1" applyBorder="1" applyAlignment="1" applyProtection="1">
      <alignment horizontal="center" vertical="center" wrapText="1"/>
    </xf>
    <xf numFmtId="0" fontId="35" fillId="22" borderId="19" xfId="0" applyFont="1" applyFill="1" applyBorder="1" applyAlignment="1" applyProtection="1">
      <alignment horizontal="center" vertical="center" wrapText="1"/>
    </xf>
    <xf numFmtId="0" fontId="35" fillId="22" borderId="62" xfId="0" applyFont="1" applyFill="1" applyBorder="1" applyAlignment="1" applyProtection="1">
      <alignment horizontal="center" vertical="center" wrapText="1"/>
    </xf>
    <xf numFmtId="0" fontId="35" fillId="22" borderId="14" xfId="0" applyFont="1" applyFill="1" applyBorder="1" applyAlignment="1" applyProtection="1">
      <alignment horizontal="center" vertical="center" wrapText="1"/>
    </xf>
    <xf numFmtId="0" fontId="14" fillId="23" borderId="16" xfId="0" applyNumberFormat="1" applyFont="1" applyFill="1" applyBorder="1" applyAlignment="1">
      <alignment horizontal="center" vertical="center"/>
    </xf>
    <xf numFmtId="0" fontId="14" fillId="23" borderId="15" xfId="0" applyNumberFormat="1" applyFont="1" applyFill="1" applyBorder="1" applyAlignment="1">
      <alignment horizontal="center" vertical="center"/>
    </xf>
    <xf numFmtId="0" fontId="14" fillId="23" borderId="19" xfId="0" applyNumberFormat="1" applyFont="1" applyFill="1" applyBorder="1" applyAlignment="1">
      <alignment horizontal="center" vertical="center"/>
    </xf>
    <xf numFmtId="0" fontId="14" fillId="23" borderId="14" xfId="0" applyNumberFormat="1" applyFont="1" applyFill="1" applyBorder="1" applyAlignment="1">
      <alignment horizontal="center" vertical="center"/>
    </xf>
    <xf numFmtId="0" fontId="14" fillId="23" borderId="10" xfId="0" applyFont="1" applyFill="1" applyBorder="1" applyAlignment="1">
      <alignment horizontal="center" vertical="center"/>
    </xf>
    <xf numFmtId="0" fontId="14" fillId="23" borderId="17" xfId="0" applyFont="1" applyFill="1" applyBorder="1" applyAlignment="1">
      <alignment horizontal="center" vertical="center"/>
    </xf>
    <xf numFmtId="0" fontId="14" fillId="23" borderId="13" xfId="0" applyFont="1" applyFill="1" applyBorder="1" applyAlignment="1">
      <alignment horizontal="center" vertical="center"/>
    </xf>
  </cellXfs>
  <cellStyles count="1765">
    <cellStyle name="_x000a_bidires=100_x000d_" xfId="4" xr:uid="{00000000-0005-0000-0000-000000000000}"/>
    <cellStyle name="$0,000" xfId="5" xr:uid="{00000000-0005-0000-0000-000001000000}"/>
    <cellStyle name="$0,000.0" xfId="6" xr:uid="{00000000-0005-0000-0000-000002000000}"/>
    <cellStyle name="_%(SignOnly)" xfId="7" xr:uid="{00000000-0005-0000-0000-000003000000}"/>
    <cellStyle name="_%(SignOnly) 2" xfId="8" xr:uid="{00000000-0005-0000-0000-000004000000}"/>
    <cellStyle name="_%(SignSpaceOnly)" xfId="9" xr:uid="{00000000-0005-0000-0000-000005000000}"/>
    <cellStyle name="_%(SignSpaceOnly) 2" xfId="10" xr:uid="{00000000-0005-0000-0000-000006000000}"/>
    <cellStyle name="_Comma" xfId="11" xr:uid="{00000000-0005-0000-0000-000007000000}"/>
    <cellStyle name="_Comma 2" xfId="12" xr:uid="{00000000-0005-0000-0000-000008000000}"/>
    <cellStyle name="_Currency" xfId="13" xr:uid="{00000000-0005-0000-0000-000009000000}"/>
    <cellStyle name="_Currency 2" xfId="14" xr:uid="{00000000-0005-0000-0000-00000A000000}"/>
    <cellStyle name="_CurrencySpace" xfId="15" xr:uid="{00000000-0005-0000-0000-00000B000000}"/>
    <cellStyle name="_CurrencySpace 2" xfId="16" xr:uid="{00000000-0005-0000-0000-00000C000000}"/>
    <cellStyle name="_Euro" xfId="17" xr:uid="{00000000-0005-0000-0000-00000D000000}"/>
    <cellStyle name="_Euro 2" xfId="18" xr:uid="{00000000-0005-0000-0000-00000E000000}"/>
    <cellStyle name="_Heading" xfId="19" xr:uid="{00000000-0005-0000-0000-00000F000000}"/>
    <cellStyle name="_Heading_Definitions" xfId="20" xr:uid="{00000000-0005-0000-0000-000010000000}"/>
    <cellStyle name="_Highlight" xfId="21" xr:uid="{00000000-0005-0000-0000-000011000000}"/>
    <cellStyle name="_Highlight 2" xfId="22" xr:uid="{00000000-0005-0000-0000-000012000000}"/>
    <cellStyle name="_Highlight_Definitions" xfId="23" xr:uid="{00000000-0005-0000-0000-000013000000}"/>
    <cellStyle name="_Multiple" xfId="24" xr:uid="{00000000-0005-0000-0000-000014000000}"/>
    <cellStyle name="_Multiple 2" xfId="25" xr:uid="{00000000-0005-0000-0000-000015000000}"/>
    <cellStyle name="_MultipleSpace" xfId="26" xr:uid="{00000000-0005-0000-0000-000016000000}"/>
    <cellStyle name="_MultipleSpace 2" xfId="27" xr:uid="{00000000-0005-0000-0000-000017000000}"/>
    <cellStyle name="_SubHeading" xfId="28" xr:uid="{00000000-0005-0000-0000-000018000000}"/>
    <cellStyle name="_SubHeading_Definitions" xfId="29" xr:uid="{00000000-0005-0000-0000-000019000000}"/>
    <cellStyle name="_Table" xfId="30" xr:uid="{00000000-0005-0000-0000-00001A000000}"/>
    <cellStyle name="_Table_Definitions" xfId="31" xr:uid="{00000000-0005-0000-0000-00001B000000}"/>
    <cellStyle name="_TableHead" xfId="32" xr:uid="{00000000-0005-0000-0000-00001C000000}"/>
    <cellStyle name="_TableHead_Definitions" xfId="33" xr:uid="{00000000-0005-0000-0000-00001D000000}"/>
    <cellStyle name="_TableRowHead" xfId="34" xr:uid="{00000000-0005-0000-0000-00001E000000}"/>
    <cellStyle name="_TableRowHead_Definitions" xfId="35" xr:uid="{00000000-0005-0000-0000-00001F000000}"/>
    <cellStyle name="_TableSuperHead" xfId="36" xr:uid="{00000000-0005-0000-0000-000020000000}"/>
    <cellStyle name="_TableSuperHead_Definitions" xfId="37" xr:uid="{00000000-0005-0000-0000-000021000000}"/>
    <cellStyle name="_x0001__x0004__x0001_” " xfId="38" xr:uid="{00000000-0005-0000-0000-000022000000}"/>
    <cellStyle name="=C:\WINNT\SYSTEM32\COMMAND.COM" xfId="39" xr:uid="{00000000-0005-0000-0000-000023000000}"/>
    <cellStyle name="0,000.0" xfId="40" xr:uid="{00000000-0005-0000-0000-000024000000}"/>
    <cellStyle name="0.0%" xfId="41" xr:uid="{00000000-0005-0000-0000-000025000000}"/>
    <cellStyle name="0.00%" xfId="42" xr:uid="{00000000-0005-0000-0000-000026000000}"/>
    <cellStyle name="0000" xfId="43" xr:uid="{00000000-0005-0000-0000-000027000000}"/>
    <cellStyle name="000000" xfId="44" xr:uid="{00000000-0005-0000-0000-000028000000}"/>
    <cellStyle name="20% - Accent1" xfId="45" xr:uid="{00000000-0005-0000-0000-000029000000}"/>
    <cellStyle name="20% - Accent2" xfId="46" xr:uid="{00000000-0005-0000-0000-00002A000000}"/>
    <cellStyle name="20% - Accent3" xfId="47" xr:uid="{00000000-0005-0000-0000-00002B000000}"/>
    <cellStyle name="20% - Accent4" xfId="48" xr:uid="{00000000-0005-0000-0000-00002C000000}"/>
    <cellStyle name="20% - Accent5" xfId="49" xr:uid="{00000000-0005-0000-0000-00002D000000}"/>
    <cellStyle name="20% - Accent6" xfId="50" xr:uid="{00000000-0005-0000-0000-00002E000000}"/>
    <cellStyle name="20% - Énfasis1 2" xfId="51" xr:uid="{00000000-0005-0000-0000-00002F000000}"/>
    <cellStyle name="20% - Énfasis1 2 2" xfId="52" xr:uid="{00000000-0005-0000-0000-000030000000}"/>
    <cellStyle name="20% - Énfasis1 2 2 2" xfId="53" xr:uid="{00000000-0005-0000-0000-000031000000}"/>
    <cellStyle name="20% - Énfasis1 2 2 2 2" xfId="54" xr:uid="{00000000-0005-0000-0000-000032000000}"/>
    <cellStyle name="20% - Énfasis1 2 2 3" xfId="55" xr:uid="{00000000-0005-0000-0000-000033000000}"/>
    <cellStyle name="20% - Énfasis1 2 2 3 2" xfId="56" xr:uid="{00000000-0005-0000-0000-000034000000}"/>
    <cellStyle name="20% - Énfasis1 2 2 4" xfId="57" xr:uid="{00000000-0005-0000-0000-000035000000}"/>
    <cellStyle name="20% - Énfasis1 2 3" xfId="58" xr:uid="{00000000-0005-0000-0000-000036000000}"/>
    <cellStyle name="20% - Énfasis1 2 4" xfId="59" xr:uid="{00000000-0005-0000-0000-000037000000}"/>
    <cellStyle name="20% - Énfasis1 3" xfId="60" xr:uid="{00000000-0005-0000-0000-000038000000}"/>
    <cellStyle name="20% - Énfasis1 3 2" xfId="61" xr:uid="{00000000-0005-0000-0000-000039000000}"/>
    <cellStyle name="20% - Énfasis1 3 2 2" xfId="62" xr:uid="{00000000-0005-0000-0000-00003A000000}"/>
    <cellStyle name="20% - Énfasis1 3 3" xfId="63" xr:uid="{00000000-0005-0000-0000-00003B000000}"/>
    <cellStyle name="20% - Énfasis1 3 3 2" xfId="64" xr:uid="{00000000-0005-0000-0000-00003C000000}"/>
    <cellStyle name="20% - Énfasis1 3 4" xfId="65" xr:uid="{00000000-0005-0000-0000-00003D000000}"/>
    <cellStyle name="20% - Énfasis1 4" xfId="66" xr:uid="{00000000-0005-0000-0000-00003E000000}"/>
    <cellStyle name="20% - Énfasis1 5" xfId="67" xr:uid="{00000000-0005-0000-0000-00003F000000}"/>
    <cellStyle name="20% - Énfasis1 6" xfId="68" xr:uid="{00000000-0005-0000-0000-000040000000}"/>
    <cellStyle name="20% - Énfasis1 6 2" xfId="69" xr:uid="{00000000-0005-0000-0000-000041000000}"/>
    <cellStyle name="20% - Énfasis1 7" xfId="70" xr:uid="{00000000-0005-0000-0000-000042000000}"/>
    <cellStyle name="20% - Énfasis1 7 2" xfId="71" xr:uid="{00000000-0005-0000-0000-000043000000}"/>
    <cellStyle name="20% - Énfasis1 8" xfId="72" xr:uid="{00000000-0005-0000-0000-000044000000}"/>
    <cellStyle name="20% - Énfasis2 2" xfId="73" xr:uid="{00000000-0005-0000-0000-000045000000}"/>
    <cellStyle name="20% - Énfasis2 2 2" xfId="74" xr:uid="{00000000-0005-0000-0000-000046000000}"/>
    <cellStyle name="20% - Énfasis2 2 2 2" xfId="75" xr:uid="{00000000-0005-0000-0000-000047000000}"/>
    <cellStyle name="20% - Énfasis2 2 2 2 2" xfId="76" xr:uid="{00000000-0005-0000-0000-000048000000}"/>
    <cellStyle name="20% - Énfasis2 2 2 3" xfId="77" xr:uid="{00000000-0005-0000-0000-000049000000}"/>
    <cellStyle name="20% - Énfasis2 2 2 3 2" xfId="78" xr:uid="{00000000-0005-0000-0000-00004A000000}"/>
    <cellStyle name="20% - Énfasis2 2 2 4" xfId="79" xr:uid="{00000000-0005-0000-0000-00004B000000}"/>
    <cellStyle name="20% - Énfasis2 2 3" xfId="80" xr:uid="{00000000-0005-0000-0000-00004C000000}"/>
    <cellStyle name="20% - Énfasis2 2 4" xfId="81" xr:uid="{00000000-0005-0000-0000-00004D000000}"/>
    <cellStyle name="20% - Énfasis2 3" xfId="82" xr:uid="{00000000-0005-0000-0000-00004E000000}"/>
    <cellStyle name="20% - Énfasis2 3 2" xfId="83" xr:uid="{00000000-0005-0000-0000-00004F000000}"/>
    <cellStyle name="20% - Énfasis2 3 2 2" xfId="84" xr:uid="{00000000-0005-0000-0000-000050000000}"/>
    <cellStyle name="20% - Énfasis2 3 3" xfId="85" xr:uid="{00000000-0005-0000-0000-000051000000}"/>
    <cellStyle name="20% - Énfasis2 3 3 2" xfId="86" xr:uid="{00000000-0005-0000-0000-000052000000}"/>
    <cellStyle name="20% - Énfasis2 3 4" xfId="87" xr:uid="{00000000-0005-0000-0000-000053000000}"/>
    <cellStyle name="20% - Énfasis2 4" xfId="88" xr:uid="{00000000-0005-0000-0000-000054000000}"/>
    <cellStyle name="20% - Énfasis2 5" xfId="89" xr:uid="{00000000-0005-0000-0000-000055000000}"/>
    <cellStyle name="20% - Énfasis2 6" xfId="90" xr:uid="{00000000-0005-0000-0000-000056000000}"/>
    <cellStyle name="20% - Énfasis2 6 2" xfId="91" xr:uid="{00000000-0005-0000-0000-000057000000}"/>
    <cellStyle name="20% - Énfasis2 7" xfId="92" xr:uid="{00000000-0005-0000-0000-000058000000}"/>
    <cellStyle name="20% - Énfasis2 7 2" xfId="93" xr:uid="{00000000-0005-0000-0000-000059000000}"/>
    <cellStyle name="20% - Énfasis2 8" xfId="94" xr:uid="{00000000-0005-0000-0000-00005A000000}"/>
    <cellStyle name="20% - Énfasis3 2" xfId="95" xr:uid="{00000000-0005-0000-0000-00005B000000}"/>
    <cellStyle name="20% - Énfasis3 2 2" xfId="96" xr:uid="{00000000-0005-0000-0000-00005C000000}"/>
    <cellStyle name="20% - Énfasis3 2 2 2" xfId="97" xr:uid="{00000000-0005-0000-0000-00005D000000}"/>
    <cellStyle name="20% - Énfasis3 2 2 2 2" xfId="98" xr:uid="{00000000-0005-0000-0000-00005E000000}"/>
    <cellStyle name="20% - Énfasis3 2 2 3" xfId="99" xr:uid="{00000000-0005-0000-0000-00005F000000}"/>
    <cellStyle name="20% - Énfasis3 2 2 3 2" xfId="100" xr:uid="{00000000-0005-0000-0000-000060000000}"/>
    <cellStyle name="20% - Énfasis3 2 2 4" xfId="101" xr:uid="{00000000-0005-0000-0000-000061000000}"/>
    <cellStyle name="20% - Énfasis3 2 3" xfId="102" xr:uid="{00000000-0005-0000-0000-000062000000}"/>
    <cellStyle name="20% - Énfasis3 2 4" xfId="103" xr:uid="{00000000-0005-0000-0000-000063000000}"/>
    <cellStyle name="20% - Énfasis3 3" xfId="104" xr:uid="{00000000-0005-0000-0000-000064000000}"/>
    <cellStyle name="20% - Énfasis3 3 2" xfId="105" xr:uid="{00000000-0005-0000-0000-000065000000}"/>
    <cellStyle name="20% - Énfasis3 3 2 2" xfId="106" xr:uid="{00000000-0005-0000-0000-000066000000}"/>
    <cellStyle name="20% - Énfasis3 3 3" xfId="107" xr:uid="{00000000-0005-0000-0000-000067000000}"/>
    <cellStyle name="20% - Énfasis3 3 3 2" xfId="108" xr:uid="{00000000-0005-0000-0000-000068000000}"/>
    <cellStyle name="20% - Énfasis3 3 4" xfId="109" xr:uid="{00000000-0005-0000-0000-000069000000}"/>
    <cellStyle name="20% - Énfasis3 4" xfId="110" xr:uid="{00000000-0005-0000-0000-00006A000000}"/>
    <cellStyle name="20% - Énfasis3 5" xfId="111" xr:uid="{00000000-0005-0000-0000-00006B000000}"/>
    <cellStyle name="20% - Énfasis3 6" xfId="112" xr:uid="{00000000-0005-0000-0000-00006C000000}"/>
    <cellStyle name="20% - Énfasis3 6 2" xfId="113" xr:uid="{00000000-0005-0000-0000-00006D000000}"/>
    <cellStyle name="20% - Énfasis3 7" xfId="114" xr:uid="{00000000-0005-0000-0000-00006E000000}"/>
    <cellStyle name="20% - Énfasis3 7 2" xfId="115" xr:uid="{00000000-0005-0000-0000-00006F000000}"/>
    <cellStyle name="20% - Énfasis3 8" xfId="116" xr:uid="{00000000-0005-0000-0000-000070000000}"/>
    <cellStyle name="20% - Énfasis4 2" xfId="117" xr:uid="{00000000-0005-0000-0000-000071000000}"/>
    <cellStyle name="20% - Énfasis4 2 2" xfId="118" xr:uid="{00000000-0005-0000-0000-000072000000}"/>
    <cellStyle name="20% - Énfasis4 2 2 2" xfId="119" xr:uid="{00000000-0005-0000-0000-000073000000}"/>
    <cellStyle name="20% - Énfasis4 2 2 2 2" xfId="120" xr:uid="{00000000-0005-0000-0000-000074000000}"/>
    <cellStyle name="20% - Énfasis4 2 2 3" xfId="121" xr:uid="{00000000-0005-0000-0000-000075000000}"/>
    <cellStyle name="20% - Énfasis4 2 2 3 2" xfId="122" xr:uid="{00000000-0005-0000-0000-000076000000}"/>
    <cellStyle name="20% - Énfasis4 2 2 4" xfId="123" xr:uid="{00000000-0005-0000-0000-000077000000}"/>
    <cellStyle name="20% - Énfasis4 2 3" xfId="124" xr:uid="{00000000-0005-0000-0000-000078000000}"/>
    <cellStyle name="20% - Énfasis4 2 4" xfId="125" xr:uid="{00000000-0005-0000-0000-000079000000}"/>
    <cellStyle name="20% - Énfasis4 3" xfId="126" xr:uid="{00000000-0005-0000-0000-00007A000000}"/>
    <cellStyle name="20% - Énfasis4 3 2" xfId="127" xr:uid="{00000000-0005-0000-0000-00007B000000}"/>
    <cellStyle name="20% - Énfasis4 3 2 2" xfId="128" xr:uid="{00000000-0005-0000-0000-00007C000000}"/>
    <cellStyle name="20% - Énfasis4 3 3" xfId="129" xr:uid="{00000000-0005-0000-0000-00007D000000}"/>
    <cellStyle name="20% - Énfasis4 3 3 2" xfId="130" xr:uid="{00000000-0005-0000-0000-00007E000000}"/>
    <cellStyle name="20% - Énfasis4 3 4" xfId="131" xr:uid="{00000000-0005-0000-0000-00007F000000}"/>
    <cellStyle name="20% - Énfasis4 4" xfId="132" xr:uid="{00000000-0005-0000-0000-000080000000}"/>
    <cellStyle name="20% - Énfasis4 5" xfId="133" xr:uid="{00000000-0005-0000-0000-000081000000}"/>
    <cellStyle name="20% - Énfasis4 6" xfId="134" xr:uid="{00000000-0005-0000-0000-000082000000}"/>
    <cellStyle name="20% - Énfasis4 6 2" xfId="135" xr:uid="{00000000-0005-0000-0000-000083000000}"/>
    <cellStyle name="20% - Énfasis4 7" xfId="136" xr:uid="{00000000-0005-0000-0000-000084000000}"/>
    <cellStyle name="20% - Énfasis4 7 2" xfId="137" xr:uid="{00000000-0005-0000-0000-000085000000}"/>
    <cellStyle name="20% - Énfasis4 8" xfId="138" xr:uid="{00000000-0005-0000-0000-000086000000}"/>
    <cellStyle name="20% - Énfasis5 2" xfId="139" xr:uid="{00000000-0005-0000-0000-000087000000}"/>
    <cellStyle name="20% - Énfasis5 2 2" xfId="140" xr:uid="{00000000-0005-0000-0000-000088000000}"/>
    <cellStyle name="20% - Énfasis5 2 3" xfId="141" xr:uid="{00000000-0005-0000-0000-000089000000}"/>
    <cellStyle name="20% - Énfasis5 3" xfId="142" xr:uid="{00000000-0005-0000-0000-00008A000000}"/>
    <cellStyle name="20% - Énfasis5 3 2" xfId="143" xr:uid="{00000000-0005-0000-0000-00008B000000}"/>
    <cellStyle name="20% - Énfasis5 3 2 2" xfId="144" xr:uid="{00000000-0005-0000-0000-00008C000000}"/>
    <cellStyle name="20% - Énfasis5 3 3" xfId="145" xr:uid="{00000000-0005-0000-0000-00008D000000}"/>
    <cellStyle name="20% - Énfasis5 3 3 2" xfId="146" xr:uid="{00000000-0005-0000-0000-00008E000000}"/>
    <cellStyle name="20% - Énfasis5 3 4" xfId="147" xr:uid="{00000000-0005-0000-0000-00008F000000}"/>
    <cellStyle name="20% - Énfasis5 4" xfId="148" xr:uid="{00000000-0005-0000-0000-000090000000}"/>
    <cellStyle name="20% - Énfasis5 5" xfId="149" xr:uid="{00000000-0005-0000-0000-000091000000}"/>
    <cellStyle name="20% - Énfasis5 6" xfId="150" xr:uid="{00000000-0005-0000-0000-000092000000}"/>
    <cellStyle name="20% - Énfasis5 6 2" xfId="151" xr:uid="{00000000-0005-0000-0000-000093000000}"/>
    <cellStyle name="20% - Énfasis5 7" xfId="152" xr:uid="{00000000-0005-0000-0000-000094000000}"/>
    <cellStyle name="20% - Énfasis5 7 2" xfId="153" xr:uid="{00000000-0005-0000-0000-000095000000}"/>
    <cellStyle name="20% - Énfasis5 8" xfId="154" xr:uid="{00000000-0005-0000-0000-000096000000}"/>
    <cellStyle name="20% - Énfasis6 2" xfId="155" xr:uid="{00000000-0005-0000-0000-000097000000}"/>
    <cellStyle name="20% - Énfasis6 2 2" xfId="156" xr:uid="{00000000-0005-0000-0000-000098000000}"/>
    <cellStyle name="20% - Énfasis6 2 3" xfId="157" xr:uid="{00000000-0005-0000-0000-000099000000}"/>
    <cellStyle name="20% - Énfasis6 3" xfId="158" xr:uid="{00000000-0005-0000-0000-00009A000000}"/>
    <cellStyle name="20% - Énfasis6 3 2" xfId="159" xr:uid="{00000000-0005-0000-0000-00009B000000}"/>
    <cellStyle name="20% - Énfasis6 3 2 2" xfId="160" xr:uid="{00000000-0005-0000-0000-00009C000000}"/>
    <cellStyle name="20% - Énfasis6 3 3" xfId="161" xr:uid="{00000000-0005-0000-0000-00009D000000}"/>
    <cellStyle name="20% - Énfasis6 3 3 2" xfId="162" xr:uid="{00000000-0005-0000-0000-00009E000000}"/>
    <cellStyle name="20% - Énfasis6 3 4" xfId="163" xr:uid="{00000000-0005-0000-0000-00009F000000}"/>
    <cellStyle name="20% - Énfasis6 4" xfId="164" xr:uid="{00000000-0005-0000-0000-0000A0000000}"/>
    <cellStyle name="20% - Énfasis6 5" xfId="165" xr:uid="{00000000-0005-0000-0000-0000A1000000}"/>
    <cellStyle name="20% - Énfasis6 6" xfId="166" xr:uid="{00000000-0005-0000-0000-0000A2000000}"/>
    <cellStyle name="20% - Énfasis6 6 2" xfId="167" xr:uid="{00000000-0005-0000-0000-0000A3000000}"/>
    <cellStyle name="20% - Énfasis6 7" xfId="168" xr:uid="{00000000-0005-0000-0000-0000A4000000}"/>
    <cellStyle name="20% - Énfasis6 7 2" xfId="169" xr:uid="{00000000-0005-0000-0000-0000A5000000}"/>
    <cellStyle name="20% - Énfasis6 8" xfId="170" xr:uid="{00000000-0005-0000-0000-0000A6000000}"/>
    <cellStyle name="40% - Accent1" xfId="171" xr:uid="{00000000-0005-0000-0000-0000A7000000}"/>
    <cellStyle name="40% - Accent2" xfId="172" xr:uid="{00000000-0005-0000-0000-0000A8000000}"/>
    <cellStyle name="40% - Accent3" xfId="173" xr:uid="{00000000-0005-0000-0000-0000A9000000}"/>
    <cellStyle name="40% - Accent4" xfId="174" xr:uid="{00000000-0005-0000-0000-0000AA000000}"/>
    <cellStyle name="40% - Accent5" xfId="175" xr:uid="{00000000-0005-0000-0000-0000AB000000}"/>
    <cellStyle name="40% - Accent6" xfId="176" xr:uid="{00000000-0005-0000-0000-0000AC000000}"/>
    <cellStyle name="40% - Énfasis1 2" xfId="177" xr:uid="{00000000-0005-0000-0000-0000AD000000}"/>
    <cellStyle name="40% - Énfasis1 2 2" xfId="178" xr:uid="{00000000-0005-0000-0000-0000AE000000}"/>
    <cellStyle name="40% - Énfasis1 2 2 2" xfId="179" xr:uid="{00000000-0005-0000-0000-0000AF000000}"/>
    <cellStyle name="40% - Énfasis1 2 2 2 2" xfId="180" xr:uid="{00000000-0005-0000-0000-0000B0000000}"/>
    <cellStyle name="40% - Énfasis1 2 2 3" xfId="181" xr:uid="{00000000-0005-0000-0000-0000B1000000}"/>
    <cellStyle name="40% - Énfasis1 2 2 3 2" xfId="182" xr:uid="{00000000-0005-0000-0000-0000B2000000}"/>
    <cellStyle name="40% - Énfasis1 2 2 4" xfId="183" xr:uid="{00000000-0005-0000-0000-0000B3000000}"/>
    <cellStyle name="40% - Énfasis1 2 3" xfId="184" xr:uid="{00000000-0005-0000-0000-0000B4000000}"/>
    <cellStyle name="40% - Énfasis1 2 4" xfId="185" xr:uid="{00000000-0005-0000-0000-0000B5000000}"/>
    <cellStyle name="40% - Énfasis1 3" xfId="186" xr:uid="{00000000-0005-0000-0000-0000B6000000}"/>
    <cellStyle name="40% - Énfasis1 3 2" xfId="187" xr:uid="{00000000-0005-0000-0000-0000B7000000}"/>
    <cellStyle name="40% - Énfasis1 3 2 2" xfId="188" xr:uid="{00000000-0005-0000-0000-0000B8000000}"/>
    <cellStyle name="40% - Énfasis1 3 3" xfId="189" xr:uid="{00000000-0005-0000-0000-0000B9000000}"/>
    <cellStyle name="40% - Énfasis1 3 3 2" xfId="190" xr:uid="{00000000-0005-0000-0000-0000BA000000}"/>
    <cellStyle name="40% - Énfasis1 3 4" xfId="191" xr:uid="{00000000-0005-0000-0000-0000BB000000}"/>
    <cellStyle name="40% - Énfasis1 4" xfId="192" xr:uid="{00000000-0005-0000-0000-0000BC000000}"/>
    <cellStyle name="40% - Énfasis1 5" xfId="193" xr:uid="{00000000-0005-0000-0000-0000BD000000}"/>
    <cellStyle name="40% - Énfasis1 6" xfId="194" xr:uid="{00000000-0005-0000-0000-0000BE000000}"/>
    <cellStyle name="40% - Énfasis1 6 2" xfId="195" xr:uid="{00000000-0005-0000-0000-0000BF000000}"/>
    <cellStyle name="40% - Énfasis1 7" xfId="196" xr:uid="{00000000-0005-0000-0000-0000C0000000}"/>
    <cellStyle name="40% - Énfasis1 7 2" xfId="197" xr:uid="{00000000-0005-0000-0000-0000C1000000}"/>
    <cellStyle name="40% - Énfasis1 8" xfId="198" xr:uid="{00000000-0005-0000-0000-0000C2000000}"/>
    <cellStyle name="40% - Énfasis2 2" xfId="199" xr:uid="{00000000-0005-0000-0000-0000C3000000}"/>
    <cellStyle name="40% - Énfasis2 2 2" xfId="200" xr:uid="{00000000-0005-0000-0000-0000C4000000}"/>
    <cellStyle name="40% - Énfasis2 2 3" xfId="201" xr:uid="{00000000-0005-0000-0000-0000C5000000}"/>
    <cellStyle name="40% - Énfasis2 3" xfId="202" xr:uid="{00000000-0005-0000-0000-0000C6000000}"/>
    <cellStyle name="40% - Énfasis2 3 2" xfId="203" xr:uid="{00000000-0005-0000-0000-0000C7000000}"/>
    <cellStyle name="40% - Énfasis2 3 2 2" xfId="204" xr:uid="{00000000-0005-0000-0000-0000C8000000}"/>
    <cellStyle name="40% - Énfasis2 3 3" xfId="205" xr:uid="{00000000-0005-0000-0000-0000C9000000}"/>
    <cellStyle name="40% - Énfasis2 3 3 2" xfId="206" xr:uid="{00000000-0005-0000-0000-0000CA000000}"/>
    <cellStyle name="40% - Énfasis2 3 4" xfId="207" xr:uid="{00000000-0005-0000-0000-0000CB000000}"/>
    <cellStyle name="40% - Énfasis2 4" xfId="208" xr:uid="{00000000-0005-0000-0000-0000CC000000}"/>
    <cellStyle name="40% - Énfasis2 5" xfId="209" xr:uid="{00000000-0005-0000-0000-0000CD000000}"/>
    <cellStyle name="40% - Énfasis2 6" xfId="210" xr:uid="{00000000-0005-0000-0000-0000CE000000}"/>
    <cellStyle name="40% - Énfasis2 6 2" xfId="211" xr:uid="{00000000-0005-0000-0000-0000CF000000}"/>
    <cellStyle name="40% - Énfasis2 7" xfId="212" xr:uid="{00000000-0005-0000-0000-0000D0000000}"/>
    <cellStyle name="40% - Énfasis2 7 2" xfId="213" xr:uid="{00000000-0005-0000-0000-0000D1000000}"/>
    <cellStyle name="40% - Énfasis2 8" xfId="214" xr:uid="{00000000-0005-0000-0000-0000D2000000}"/>
    <cellStyle name="40% - Énfasis3 2" xfId="215" xr:uid="{00000000-0005-0000-0000-0000D3000000}"/>
    <cellStyle name="40% - Énfasis3 2 2" xfId="216" xr:uid="{00000000-0005-0000-0000-0000D4000000}"/>
    <cellStyle name="40% - Énfasis3 2 2 2" xfId="217" xr:uid="{00000000-0005-0000-0000-0000D5000000}"/>
    <cellStyle name="40% - Énfasis3 2 2 2 2" xfId="218" xr:uid="{00000000-0005-0000-0000-0000D6000000}"/>
    <cellStyle name="40% - Énfasis3 2 2 3" xfId="219" xr:uid="{00000000-0005-0000-0000-0000D7000000}"/>
    <cellStyle name="40% - Énfasis3 2 2 3 2" xfId="220" xr:uid="{00000000-0005-0000-0000-0000D8000000}"/>
    <cellStyle name="40% - Énfasis3 2 2 4" xfId="221" xr:uid="{00000000-0005-0000-0000-0000D9000000}"/>
    <cellStyle name="40% - Énfasis3 2 3" xfId="222" xr:uid="{00000000-0005-0000-0000-0000DA000000}"/>
    <cellStyle name="40% - Énfasis3 2 4" xfId="223" xr:uid="{00000000-0005-0000-0000-0000DB000000}"/>
    <cellStyle name="40% - Énfasis3 3" xfId="224" xr:uid="{00000000-0005-0000-0000-0000DC000000}"/>
    <cellStyle name="40% - Énfasis3 3 2" xfId="225" xr:uid="{00000000-0005-0000-0000-0000DD000000}"/>
    <cellStyle name="40% - Énfasis3 3 2 2" xfId="226" xr:uid="{00000000-0005-0000-0000-0000DE000000}"/>
    <cellStyle name="40% - Énfasis3 3 3" xfId="227" xr:uid="{00000000-0005-0000-0000-0000DF000000}"/>
    <cellStyle name="40% - Énfasis3 3 3 2" xfId="228" xr:uid="{00000000-0005-0000-0000-0000E0000000}"/>
    <cellStyle name="40% - Énfasis3 3 4" xfId="229" xr:uid="{00000000-0005-0000-0000-0000E1000000}"/>
    <cellStyle name="40% - Énfasis3 4" xfId="230" xr:uid="{00000000-0005-0000-0000-0000E2000000}"/>
    <cellStyle name="40% - Énfasis3 5" xfId="231" xr:uid="{00000000-0005-0000-0000-0000E3000000}"/>
    <cellStyle name="40% - Énfasis3 6" xfId="232" xr:uid="{00000000-0005-0000-0000-0000E4000000}"/>
    <cellStyle name="40% - Énfasis3 6 2" xfId="233" xr:uid="{00000000-0005-0000-0000-0000E5000000}"/>
    <cellStyle name="40% - Énfasis3 7" xfId="234" xr:uid="{00000000-0005-0000-0000-0000E6000000}"/>
    <cellStyle name="40% - Énfasis3 7 2" xfId="235" xr:uid="{00000000-0005-0000-0000-0000E7000000}"/>
    <cellStyle name="40% - Énfasis3 8" xfId="236" xr:uid="{00000000-0005-0000-0000-0000E8000000}"/>
    <cellStyle name="40% - Énfasis4 2" xfId="237" xr:uid="{00000000-0005-0000-0000-0000E9000000}"/>
    <cellStyle name="40% - Énfasis4 2 2" xfId="238" xr:uid="{00000000-0005-0000-0000-0000EA000000}"/>
    <cellStyle name="40% - Énfasis4 2 2 2" xfId="239" xr:uid="{00000000-0005-0000-0000-0000EB000000}"/>
    <cellStyle name="40% - Énfasis4 2 2 2 2" xfId="240" xr:uid="{00000000-0005-0000-0000-0000EC000000}"/>
    <cellStyle name="40% - Énfasis4 2 2 3" xfId="241" xr:uid="{00000000-0005-0000-0000-0000ED000000}"/>
    <cellStyle name="40% - Énfasis4 2 2 3 2" xfId="242" xr:uid="{00000000-0005-0000-0000-0000EE000000}"/>
    <cellStyle name="40% - Énfasis4 2 2 4" xfId="243" xr:uid="{00000000-0005-0000-0000-0000EF000000}"/>
    <cellStyle name="40% - Énfasis4 2 3" xfId="244" xr:uid="{00000000-0005-0000-0000-0000F0000000}"/>
    <cellStyle name="40% - Énfasis4 2 4" xfId="245" xr:uid="{00000000-0005-0000-0000-0000F1000000}"/>
    <cellStyle name="40% - Énfasis4 3" xfId="246" xr:uid="{00000000-0005-0000-0000-0000F2000000}"/>
    <cellStyle name="40% - Énfasis4 3 2" xfId="247" xr:uid="{00000000-0005-0000-0000-0000F3000000}"/>
    <cellStyle name="40% - Énfasis4 3 2 2" xfId="248" xr:uid="{00000000-0005-0000-0000-0000F4000000}"/>
    <cellStyle name="40% - Énfasis4 3 3" xfId="249" xr:uid="{00000000-0005-0000-0000-0000F5000000}"/>
    <cellStyle name="40% - Énfasis4 3 3 2" xfId="250" xr:uid="{00000000-0005-0000-0000-0000F6000000}"/>
    <cellStyle name="40% - Énfasis4 3 4" xfId="251" xr:uid="{00000000-0005-0000-0000-0000F7000000}"/>
    <cellStyle name="40% - Énfasis4 4" xfId="252" xr:uid="{00000000-0005-0000-0000-0000F8000000}"/>
    <cellStyle name="40% - Énfasis4 5" xfId="253" xr:uid="{00000000-0005-0000-0000-0000F9000000}"/>
    <cellStyle name="40% - Énfasis4 6" xfId="254" xr:uid="{00000000-0005-0000-0000-0000FA000000}"/>
    <cellStyle name="40% - Énfasis4 6 2" xfId="255" xr:uid="{00000000-0005-0000-0000-0000FB000000}"/>
    <cellStyle name="40% - Énfasis4 7" xfId="256" xr:uid="{00000000-0005-0000-0000-0000FC000000}"/>
    <cellStyle name="40% - Énfasis4 7 2" xfId="257" xr:uid="{00000000-0005-0000-0000-0000FD000000}"/>
    <cellStyle name="40% - Énfasis4 8" xfId="258" xr:uid="{00000000-0005-0000-0000-0000FE000000}"/>
    <cellStyle name="40% - Énfasis5 2" xfId="259" xr:uid="{00000000-0005-0000-0000-0000FF000000}"/>
    <cellStyle name="40% - Énfasis5 2 2" xfId="260" xr:uid="{00000000-0005-0000-0000-000000010000}"/>
    <cellStyle name="40% - Énfasis5 2 3" xfId="261" xr:uid="{00000000-0005-0000-0000-000001010000}"/>
    <cellStyle name="40% - Énfasis5 3" xfId="262" xr:uid="{00000000-0005-0000-0000-000002010000}"/>
    <cellStyle name="40% - Énfasis5 3 2" xfId="263" xr:uid="{00000000-0005-0000-0000-000003010000}"/>
    <cellStyle name="40% - Énfasis5 3 2 2" xfId="264" xr:uid="{00000000-0005-0000-0000-000004010000}"/>
    <cellStyle name="40% - Énfasis5 3 3" xfId="265" xr:uid="{00000000-0005-0000-0000-000005010000}"/>
    <cellStyle name="40% - Énfasis5 3 3 2" xfId="266" xr:uid="{00000000-0005-0000-0000-000006010000}"/>
    <cellStyle name="40% - Énfasis5 3 4" xfId="267" xr:uid="{00000000-0005-0000-0000-000007010000}"/>
    <cellStyle name="40% - Énfasis5 4" xfId="268" xr:uid="{00000000-0005-0000-0000-000008010000}"/>
    <cellStyle name="40% - Énfasis5 5" xfId="269" xr:uid="{00000000-0005-0000-0000-000009010000}"/>
    <cellStyle name="40% - Énfasis5 6" xfId="270" xr:uid="{00000000-0005-0000-0000-00000A010000}"/>
    <cellStyle name="40% - Énfasis5 6 2" xfId="271" xr:uid="{00000000-0005-0000-0000-00000B010000}"/>
    <cellStyle name="40% - Énfasis5 7" xfId="272" xr:uid="{00000000-0005-0000-0000-00000C010000}"/>
    <cellStyle name="40% - Énfasis5 7 2" xfId="273" xr:uid="{00000000-0005-0000-0000-00000D010000}"/>
    <cellStyle name="40% - Énfasis5 8" xfId="274" xr:uid="{00000000-0005-0000-0000-00000E010000}"/>
    <cellStyle name="40% - Énfasis6 2" xfId="275" xr:uid="{00000000-0005-0000-0000-00000F010000}"/>
    <cellStyle name="40% - Énfasis6 2 2" xfId="276" xr:uid="{00000000-0005-0000-0000-000010010000}"/>
    <cellStyle name="40% - Énfasis6 2 2 2" xfId="277" xr:uid="{00000000-0005-0000-0000-000011010000}"/>
    <cellStyle name="40% - Énfasis6 2 2 2 2" xfId="278" xr:uid="{00000000-0005-0000-0000-000012010000}"/>
    <cellStyle name="40% - Énfasis6 2 2 3" xfId="279" xr:uid="{00000000-0005-0000-0000-000013010000}"/>
    <cellStyle name="40% - Énfasis6 2 2 3 2" xfId="280" xr:uid="{00000000-0005-0000-0000-000014010000}"/>
    <cellStyle name="40% - Énfasis6 2 2 4" xfId="281" xr:uid="{00000000-0005-0000-0000-000015010000}"/>
    <cellStyle name="40% - Énfasis6 2 3" xfId="282" xr:uid="{00000000-0005-0000-0000-000016010000}"/>
    <cellStyle name="40% - Énfasis6 2 4" xfId="283" xr:uid="{00000000-0005-0000-0000-000017010000}"/>
    <cellStyle name="40% - Énfasis6 3" xfId="284" xr:uid="{00000000-0005-0000-0000-000018010000}"/>
    <cellStyle name="40% - Énfasis6 3 2" xfId="285" xr:uid="{00000000-0005-0000-0000-000019010000}"/>
    <cellStyle name="40% - Énfasis6 3 2 2" xfId="286" xr:uid="{00000000-0005-0000-0000-00001A010000}"/>
    <cellStyle name="40% - Énfasis6 3 3" xfId="287" xr:uid="{00000000-0005-0000-0000-00001B010000}"/>
    <cellStyle name="40% - Énfasis6 3 3 2" xfId="288" xr:uid="{00000000-0005-0000-0000-00001C010000}"/>
    <cellStyle name="40% - Énfasis6 3 4" xfId="289" xr:uid="{00000000-0005-0000-0000-00001D010000}"/>
    <cellStyle name="40% - Énfasis6 4" xfId="290" xr:uid="{00000000-0005-0000-0000-00001E010000}"/>
    <cellStyle name="40% - Énfasis6 5" xfId="291" xr:uid="{00000000-0005-0000-0000-00001F010000}"/>
    <cellStyle name="40% - Énfasis6 6" xfId="292" xr:uid="{00000000-0005-0000-0000-000020010000}"/>
    <cellStyle name="40% - Énfasis6 6 2" xfId="293" xr:uid="{00000000-0005-0000-0000-000021010000}"/>
    <cellStyle name="40% - Énfasis6 7" xfId="294" xr:uid="{00000000-0005-0000-0000-000022010000}"/>
    <cellStyle name="40% - Énfasis6 7 2" xfId="295" xr:uid="{00000000-0005-0000-0000-000023010000}"/>
    <cellStyle name="40% - Énfasis6 8" xfId="296" xr:uid="{00000000-0005-0000-0000-000024010000}"/>
    <cellStyle name="60% - Accent1" xfId="297" xr:uid="{00000000-0005-0000-0000-000025010000}"/>
    <cellStyle name="60% - Accent2" xfId="298" xr:uid="{00000000-0005-0000-0000-000026010000}"/>
    <cellStyle name="60% - Accent3" xfId="299" xr:uid="{00000000-0005-0000-0000-000027010000}"/>
    <cellStyle name="60% - Accent4" xfId="300" xr:uid="{00000000-0005-0000-0000-000028010000}"/>
    <cellStyle name="60% - Accent5" xfId="301" xr:uid="{00000000-0005-0000-0000-000029010000}"/>
    <cellStyle name="60% - Accent6" xfId="302" xr:uid="{00000000-0005-0000-0000-00002A010000}"/>
    <cellStyle name="60% - Énfasis1 2" xfId="303" xr:uid="{00000000-0005-0000-0000-00002B010000}"/>
    <cellStyle name="60% - Énfasis1 2 2" xfId="304" xr:uid="{00000000-0005-0000-0000-00002C010000}"/>
    <cellStyle name="60% - Énfasis1 2 3" xfId="305" xr:uid="{00000000-0005-0000-0000-00002D010000}"/>
    <cellStyle name="60% - Énfasis1 3" xfId="306" xr:uid="{00000000-0005-0000-0000-00002E010000}"/>
    <cellStyle name="60% - Énfasis1 4" xfId="307" xr:uid="{00000000-0005-0000-0000-00002F010000}"/>
    <cellStyle name="60% - Énfasis1 5" xfId="308" xr:uid="{00000000-0005-0000-0000-000030010000}"/>
    <cellStyle name="60% - Énfasis1 6" xfId="309" xr:uid="{00000000-0005-0000-0000-000031010000}"/>
    <cellStyle name="60% - Énfasis1 7" xfId="310" xr:uid="{00000000-0005-0000-0000-000032010000}"/>
    <cellStyle name="60% - Énfasis2 2" xfId="311" xr:uid="{00000000-0005-0000-0000-000033010000}"/>
    <cellStyle name="60% - Énfasis2 2 2" xfId="312" xr:uid="{00000000-0005-0000-0000-000034010000}"/>
    <cellStyle name="60% - Énfasis2 2 3" xfId="313" xr:uid="{00000000-0005-0000-0000-000035010000}"/>
    <cellStyle name="60% - Énfasis2 3" xfId="314" xr:uid="{00000000-0005-0000-0000-000036010000}"/>
    <cellStyle name="60% - Énfasis2 4" xfId="315" xr:uid="{00000000-0005-0000-0000-000037010000}"/>
    <cellStyle name="60% - Énfasis2 5" xfId="316" xr:uid="{00000000-0005-0000-0000-000038010000}"/>
    <cellStyle name="60% - Énfasis2 6" xfId="317" xr:uid="{00000000-0005-0000-0000-000039010000}"/>
    <cellStyle name="60% - Énfasis2 7" xfId="318" xr:uid="{00000000-0005-0000-0000-00003A010000}"/>
    <cellStyle name="60% - Énfasis3 2" xfId="319" xr:uid="{00000000-0005-0000-0000-00003B010000}"/>
    <cellStyle name="60% - Énfasis3 2 2" xfId="320" xr:uid="{00000000-0005-0000-0000-00003C010000}"/>
    <cellStyle name="60% - Énfasis3 2 3" xfId="321" xr:uid="{00000000-0005-0000-0000-00003D010000}"/>
    <cellStyle name="60% - Énfasis3 3" xfId="322" xr:uid="{00000000-0005-0000-0000-00003E010000}"/>
    <cellStyle name="60% - Énfasis3 4" xfId="323" xr:uid="{00000000-0005-0000-0000-00003F010000}"/>
    <cellStyle name="60% - Énfasis3 5" xfId="324" xr:uid="{00000000-0005-0000-0000-000040010000}"/>
    <cellStyle name="60% - Énfasis3 6" xfId="325" xr:uid="{00000000-0005-0000-0000-000041010000}"/>
    <cellStyle name="60% - Énfasis3 7" xfId="326" xr:uid="{00000000-0005-0000-0000-000042010000}"/>
    <cellStyle name="60% - Énfasis4 2" xfId="327" xr:uid="{00000000-0005-0000-0000-000043010000}"/>
    <cellStyle name="60% - Énfasis4 2 2" xfId="328" xr:uid="{00000000-0005-0000-0000-000044010000}"/>
    <cellStyle name="60% - Énfasis4 2 3" xfId="329" xr:uid="{00000000-0005-0000-0000-000045010000}"/>
    <cellStyle name="60% - Énfasis4 3" xfId="330" xr:uid="{00000000-0005-0000-0000-000046010000}"/>
    <cellStyle name="60% - Énfasis4 4" xfId="331" xr:uid="{00000000-0005-0000-0000-000047010000}"/>
    <cellStyle name="60% - Énfasis4 5" xfId="332" xr:uid="{00000000-0005-0000-0000-000048010000}"/>
    <cellStyle name="60% - Énfasis4 6" xfId="333" xr:uid="{00000000-0005-0000-0000-000049010000}"/>
    <cellStyle name="60% - Énfasis4 7" xfId="334" xr:uid="{00000000-0005-0000-0000-00004A010000}"/>
    <cellStyle name="60% - Énfasis5 2" xfId="335" xr:uid="{00000000-0005-0000-0000-00004B010000}"/>
    <cellStyle name="60% - Énfasis5 2 2" xfId="336" xr:uid="{00000000-0005-0000-0000-00004C010000}"/>
    <cellStyle name="60% - Énfasis5 2 3" xfId="337" xr:uid="{00000000-0005-0000-0000-00004D010000}"/>
    <cellStyle name="60% - Énfasis5 3" xfId="338" xr:uid="{00000000-0005-0000-0000-00004E010000}"/>
    <cellStyle name="60% - Énfasis5 4" xfId="339" xr:uid="{00000000-0005-0000-0000-00004F010000}"/>
    <cellStyle name="60% - Énfasis5 5" xfId="340" xr:uid="{00000000-0005-0000-0000-000050010000}"/>
    <cellStyle name="60% - Énfasis5 6" xfId="341" xr:uid="{00000000-0005-0000-0000-000051010000}"/>
    <cellStyle name="60% - Énfasis5 7" xfId="342" xr:uid="{00000000-0005-0000-0000-000052010000}"/>
    <cellStyle name="60% - Énfasis6 2" xfId="343" xr:uid="{00000000-0005-0000-0000-000053010000}"/>
    <cellStyle name="60% - Énfasis6 2 2" xfId="344" xr:uid="{00000000-0005-0000-0000-000054010000}"/>
    <cellStyle name="60% - Énfasis6 2 3" xfId="345" xr:uid="{00000000-0005-0000-0000-000055010000}"/>
    <cellStyle name="60% - Énfasis6 3" xfId="346" xr:uid="{00000000-0005-0000-0000-000056010000}"/>
    <cellStyle name="60% - Énfasis6 4" xfId="347" xr:uid="{00000000-0005-0000-0000-000057010000}"/>
    <cellStyle name="60% - Énfasis6 5" xfId="348" xr:uid="{00000000-0005-0000-0000-000058010000}"/>
    <cellStyle name="60% - Énfasis6 6" xfId="349" xr:uid="{00000000-0005-0000-0000-000059010000}"/>
    <cellStyle name="60% - Énfasis6 7" xfId="350" xr:uid="{00000000-0005-0000-0000-00005A010000}"/>
    <cellStyle name="6mal" xfId="351" xr:uid="{00000000-0005-0000-0000-00005B010000}"/>
    <cellStyle name="Accent1" xfId="352" xr:uid="{00000000-0005-0000-0000-00005C010000}"/>
    <cellStyle name="Accent2" xfId="353" xr:uid="{00000000-0005-0000-0000-00005D010000}"/>
    <cellStyle name="Accent3" xfId="354" xr:uid="{00000000-0005-0000-0000-00005E010000}"/>
    <cellStyle name="Accent4" xfId="355" xr:uid="{00000000-0005-0000-0000-00005F010000}"/>
    <cellStyle name="Accent5" xfId="356" xr:uid="{00000000-0005-0000-0000-000060010000}"/>
    <cellStyle name="Accent6" xfId="357" xr:uid="{00000000-0005-0000-0000-000061010000}"/>
    <cellStyle name="Actual Date" xfId="358" xr:uid="{00000000-0005-0000-0000-000062010000}"/>
    <cellStyle name="año" xfId="359" xr:uid="{00000000-0005-0000-0000-000063010000}"/>
    <cellStyle name="Año 1" xfId="360" xr:uid="{00000000-0005-0000-0000-000064010000}"/>
    <cellStyle name="args.style" xfId="361" xr:uid="{00000000-0005-0000-0000-000065010000}"/>
    <cellStyle name="Atención 1" xfId="362" xr:uid="{00000000-0005-0000-0000-000066010000}"/>
    <cellStyle name="auf tausender" xfId="363" xr:uid="{00000000-0005-0000-0000-000067010000}"/>
    <cellStyle name="auf tausender 2" xfId="364" xr:uid="{00000000-0005-0000-0000-000068010000}"/>
    <cellStyle name="Bad" xfId="365" xr:uid="{00000000-0005-0000-0000-000069010000}"/>
    <cellStyle name="blank" xfId="366" xr:uid="{00000000-0005-0000-0000-00006A010000}"/>
    <cellStyle name="blank 2" xfId="367" xr:uid="{00000000-0005-0000-0000-00006B010000}"/>
    <cellStyle name="Buena 2" xfId="368" xr:uid="{00000000-0005-0000-0000-00006C010000}"/>
    <cellStyle name="Buena 2 2" xfId="369" xr:uid="{00000000-0005-0000-0000-00006D010000}"/>
    <cellStyle name="Buena 2 3" xfId="370" xr:uid="{00000000-0005-0000-0000-00006E010000}"/>
    <cellStyle name="Buena 3" xfId="371" xr:uid="{00000000-0005-0000-0000-00006F010000}"/>
    <cellStyle name="Buena 4" xfId="372" xr:uid="{00000000-0005-0000-0000-000070010000}"/>
    <cellStyle name="Buena 5" xfId="373" xr:uid="{00000000-0005-0000-0000-000071010000}"/>
    <cellStyle name="Buena 6" xfId="374" xr:uid="{00000000-0005-0000-0000-000072010000}"/>
    <cellStyle name="Buena 7" xfId="375" xr:uid="{00000000-0005-0000-0000-000073010000}"/>
    <cellStyle name="BvDAddIn_Currency" xfId="376" xr:uid="{00000000-0005-0000-0000-000074010000}"/>
    <cellStyle name="Calculation" xfId="377" xr:uid="{00000000-0005-0000-0000-000075010000}"/>
    <cellStyle name="Cálculo 2" xfId="378" xr:uid="{00000000-0005-0000-0000-000076010000}"/>
    <cellStyle name="Cálculo 2 2" xfId="379" xr:uid="{00000000-0005-0000-0000-000077010000}"/>
    <cellStyle name="Cálculo 2 3" xfId="380" xr:uid="{00000000-0005-0000-0000-000078010000}"/>
    <cellStyle name="Cálculo 3" xfId="381" xr:uid="{00000000-0005-0000-0000-000079010000}"/>
    <cellStyle name="Cálculo 4" xfId="382" xr:uid="{00000000-0005-0000-0000-00007A010000}"/>
    <cellStyle name="Cálculo 5" xfId="383" xr:uid="{00000000-0005-0000-0000-00007B010000}"/>
    <cellStyle name="Cálculo 6" xfId="384" xr:uid="{00000000-0005-0000-0000-00007C010000}"/>
    <cellStyle name="Cálculo 7" xfId="385" xr:uid="{00000000-0005-0000-0000-00007D010000}"/>
    <cellStyle name="category" xfId="386" xr:uid="{00000000-0005-0000-0000-00007E010000}"/>
    <cellStyle name="Celda de comprobación 2" xfId="387" xr:uid="{00000000-0005-0000-0000-00007F010000}"/>
    <cellStyle name="Celda de comprobación 2 2" xfId="388" xr:uid="{00000000-0005-0000-0000-000080010000}"/>
    <cellStyle name="Celda de comprobación 2 2 2" xfId="389" xr:uid="{00000000-0005-0000-0000-000081010000}"/>
    <cellStyle name="Celda de comprobación 2 3" xfId="390" xr:uid="{00000000-0005-0000-0000-000082010000}"/>
    <cellStyle name="Celda de comprobación 2 3 2" xfId="391" xr:uid="{00000000-0005-0000-0000-000083010000}"/>
    <cellStyle name="Celda de comprobación 2 4" xfId="392" xr:uid="{00000000-0005-0000-0000-000084010000}"/>
    <cellStyle name="Celda de comprobación 3" xfId="393" xr:uid="{00000000-0005-0000-0000-000085010000}"/>
    <cellStyle name="Celda de comprobación 3 2" xfId="394" xr:uid="{00000000-0005-0000-0000-000086010000}"/>
    <cellStyle name="Celda de comprobación 4" xfId="395" xr:uid="{00000000-0005-0000-0000-000087010000}"/>
    <cellStyle name="Celda de comprobación 4 2" xfId="396" xr:uid="{00000000-0005-0000-0000-000088010000}"/>
    <cellStyle name="Celda de comprobación 5" xfId="397" xr:uid="{00000000-0005-0000-0000-000089010000}"/>
    <cellStyle name="Celda de comprobación 5 2" xfId="398" xr:uid="{00000000-0005-0000-0000-00008A010000}"/>
    <cellStyle name="Celda de comprobación 6" xfId="399" xr:uid="{00000000-0005-0000-0000-00008B010000}"/>
    <cellStyle name="Celda de comprobación 6 2" xfId="400" xr:uid="{00000000-0005-0000-0000-00008C010000}"/>
    <cellStyle name="Celda de comprobación 7" xfId="401" xr:uid="{00000000-0005-0000-0000-00008D010000}"/>
    <cellStyle name="Celda de comprobación 7 2" xfId="402" xr:uid="{00000000-0005-0000-0000-00008E010000}"/>
    <cellStyle name="Celda vinculada 2" xfId="403" xr:uid="{00000000-0005-0000-0000-00008F010000}"/>
    <cellStyle name="Celda vinculada 2 2" xfId="404" xr:uid="{00000000-0005-0000-0000-000090010000}"/>
    <cellStyle name="Celda vinculada 2 3" xfId="405" xr:uid="{00000000-0005-0000-0000-000091010000}"/>
    <cellStyle name="Celda vinculada 3" xfId="406" xr:uid="{00000000-0005-0000-0000-000092010000}"/>
    <cellStyle name="Celda vinculada 4" xfId="407" xr:uid="{00000000-0005-0000-0000-000093010000}"/>
    <cellStyle name="Celda vinculada 5" xfId="408" xr:uid="{00000000-0005-0000-0000-000094010000}"/>
    <cellStyle name="Celda vinculada 6" xfId="409" xr:uid="{00000000-0005-0000-0000-000095010000}"/>
    <cellStyle name="Celda vinculada 7" xfId="410" xr:uid="{00000000-0005-0000-0000-000096010000}"/>
    <cellStyle name="Check Cell" xfId="411" xr:uid="{00000000-0005-0000-0000-000097010000}"/>
    <cellStyle name="Check Cell 2" xfId="412" xr:uid="{00000000-0005-0000-0000-000098010000}"/>
    <cellStyle name="Comma" xfId="413" xr:uid="{00000000-0005-0000-0000-000099010000}"/>
    <cellStyle name="Comma [0]" xfId="414" xr:uid="{00000000-0005-0000-0000-00009A010000}"/>
    <cellStyle name="Comma [0] 2" xfId="415" xr:uid="{00000000-0005-0000-0000-00009B010000}"/>
    <cellStyle name="Comma [0] 3" xfId="416" xr:uid="{00000000-0005-0000-0000-00009C010000}"/>
    <cellStyle name="Comma [0]_12matrix" xfId="417" xr:uid="{00000000-0005-0000-0000-00009D010000}"/>
    <cellStyle name="Comma [2]" xfId="418" xr:uid="{00000000-0005-0000-0000-00009E010000}"/>
    <cellStyle name="Comma [2] 2" xfId="419" xr:uid="{00000000-0005-0000-0000-00009F010000}"/>
    <cellStyle name="Comma 0" xfId="420" xr:uid="{00000000-0005-0000-0000-0000A0010000}"/>
    <cellStyle name="Comma 0*" xfId="421" xr:uid="{00000000-0005-0000-0000-0000A1010000}"/>
    <cellStyle name="Comma 2" xfId="422" xr:uid="{00000000-0005-0000-0000-0000A2010000}"/>
    <cellStyle name="Comma 2 2" xfId="423" xr:uid="{00000000-0005-0000-0000-0000A3010000}"/>
    <cellStyle name="Comma 3" xfId="424" xr:uid="{00000000-0005-0000-0000-0000A4010000}"/>
    <cellStyle name="Comma 3 2" xfId="425" xr:uid="{00000000-0005-0000-0000-0000A5010000}"/>
    <cellStyle name="Comma 4" xfId="426" xr:uid="{00000000-0005-0000-0000-0000A6010000}"/>
    <cellStyle name="Comma 4 2" xfId="427" xr:uid="{00000000-0005-0000-0000-0000A7010000}"/>
    <cellStyle name="Comma 5" xfId="428" xr:uid="{00000000-0005-0000-0000-0000A8010000}"/>
    <cellStyle name="Comma 5 2" xfId="429" xr:uid="{00000000-0005-0000-0000-0000A9010000}"/>
    <cellStyle name="Comma_12matrix" xfId="430" xr:uid="{00000000-0005-0000-0000-0000AA010000}"/>
    <cellStyle name="Comma0" xfId="431" xr:uid="{00000000-0005-0000-0000-0000AB010000}"/>
    <cellStyle name="Comma0 2" xfId="432" xr:uid="{00000000-0005-0000-0000-0000AC010000}"/>
    <cellStyle name="ContentsHyperlink" xfId="433" xr:uid="{00000000-0005-0000-0000-0000AD010000}"/>
    <cellStyle name="Curren - Estilo3" xfId="434" xr:uid="{00000000-0005-0000-0000-0000AE010000}"/>
    <cellStyle name="Currency" xfId="435" xr:uid="{00000000-0005-0000-0000-0000AF010000}"/>
    <cellStyle name="Currency [0]" xfId="436" xr:uid="{00000000-0005-0000-0000-0000B0010000}"/>
    <cellStyle name="Currency [0] 2" xfId="437" xr:uid="{00000000-0005-0000-0000-0000B1010000}"/>
    <cellStyle name="Currency [0] 3" xfId="438" xr:uid="{00000000-0005-0000-0000-0000B2010000}"/>
    <cellStyle name="Currency [0]_12matrix" xfId="439" xr:uid="{00000000-0005-0000-0000-0000B3010000}"/>
    <cellStyle name="Currency 0" xfId="440" xr:uid="{00000000-0005-0000-0000-0000B4010000}"/>
    <cellStyle name="Currency 2" xfId="441" xr:uid="{00000000-0005-0000-0000-0000B5010000}"/>
    <cellStyle name="Currency_12matrix" xfId="442" xr:uid="{00000000-0005-0000-0000-0000B6010000}"/>
    <cellStyle name="Currency0" xfId="443" xr:uid="{00000000-0005-0000-0000-0000B7010000}"/>
    <cellStyle name="Currency0 2" xfId="444" xr:uid="{00000000-0005-0000-0000-0000B8010000}"/>
    <cellStyle name="Date" xfId="445" xr:uid="{00000000-0005-0000-0000-0000B9010000}"/>
    <cellStyle name="Date 2" xfId="446" xr:uid="{00000000-0005-0000-0000-0000BA010000}"/>
    <cellStyle name="Date Aligned" xfId="447" xr:uid="{00000000-0005-0000-0000-0000BB010000}"/>
    <cellStyle name="Diseño" xfId="448" xr:uid="{00000000-0005-0000-0000-0000BC010000}"/>
    <cellStyle name="Diseño 2" xfId="449" xr:uid="{00000000-0005-0000-0000-0000BD010000}"/>
    <cellStyle name="Dotted Line" xfId="450" xr:uid="{00000000-0005-0000-0000-0000BE010000}"/>
    <cellStyle name="Encabezado 4 2" xfId="451" xr:uid="{00000000-0005-0000-0000-0000BF010000}"/>
    <cellStyle name="Encabezado 4 2 2" xfId="452" xr:uid="{00000000-0005-0000-0000-0000C0010000}"/>
    <cellStyle name="Encabezado 4 2 3" xfId="453" xr:uid="{00000000-0005-0000-0000-0000C1010000}"/>
    <cellStyle name="Encabezado 4 3" xfId="454" xr:uid="{00000000-0005-0000-0000-0000C2010000}"/>
    <cellStyle name="Encabezado 4 4" xfId="455" xr:uid="{00000000-0005-0000-0000-0000C3010000}"/>
    <cellStyle name="Encabezado 4 5" xfId="456" xr:uid="{00000000-0005-0000-0000-0000C4010000}"/>
    <cellStyle name="Encabezado 4 6" xfId="457" xr:uid="{00000000-0005-0000-0000-0000C5010000}"/>
    <cellStyle name="Encabezado 4 7" xfId="458" xr:uid="{00000000-0005-0000-0000-0000C6010000}"/>
    <cellStyle name="Énfasis 1" xfId="459" xr:uid="{00000000-0005-0000-0000-0000C7010000}"/>
    <cellStyle name="Énfasis 2" xfId="460" xr:uid="{00000000-0005-0000-0000-0000C8010000}"/>
    <cellStyle name="Énfasis 3" xfId="461" xr:uid="{00000000-0005-0000-0000-0000C9010000}"/>
    <cellStyle name="Énfasis1 - 20%" xfId="462" xr:uid="{00000000-0005-0000-0000-0000CA010000}"/>
    <cellStyle name="Énfasis1 - 40%" xfId="463" xr:uid="{00000000-0005-0000-0000-0000CB010000}"/>
    <cellStyle name="Énfasis1 - 60%" xfId="464" xr:uid="{00000000-0005-0000-0000-0000CC010000}"/>
    <cellStyle name="Énfasis1 10" xfId="465" xr:uid="{00000000-0005-0000-0000-0000CD010000}"/>
    <cellStyle name="Énfasis1 11" xfId="466" xr:uid="{00000000-0005-0000-0000-0000CE010000}"/>
    <cellStyle name="Énfasis1 12" xfId="467" xr:uid="{00000000-0005-0000-0000-0000CF010000}"/>
    <cellStyle name="Énfasis1 13" xfId="468" xr:uid="{00000000-0005-0000-0000-0000D0010000}"/>
    <cellStyle name="Énfasis1 14" xfId="469" xr:uid="{00000000-0005-0000-0000-0000D1010000}"/>
    <cellStyle name="Énfasis1 15" xfId="470" xr:uid="{00000000-0005-0000-0000-0000D2010000}"/>
    <cellStyle name="Énfasis1 16" xfId="471" xr:uid="{00000000-0005-0000-0000-0000D3010000}"/>
    <cellStyle name="Énfasis1 17" xfId="472" xr:uid="{00000000-0005-0000-0000-0000D4010000}"/>
    <cellStyle name="Énfasis1 18" xfId="473" xr:uid="{00000000-0005-0000-0000-0000D5010000}"/>
    <cellStyle name="Énfasis1 19" xfId="474" xr:uid="{00000000-0005-0000-0000-0000D6010000}"/>
    <cellStyle name="Énfasis1 2" xfId="475" xr:uid="{00000000-0005-0000-0000-0000D7010000}"/>
    <cellStyle name="Énfasis1 2 2" xfId="476" xr:uid="{00000000-0005-0000-0000-0000D8010000}"/>
    <cellStyle name="Énfasis1 2 3" xfId="477" xr:uid="{00000000-0005-0000-0000-0000D9010000}"/>
    <cellStyle name="Énfasis1 20" xfId="478" xr:uid="{00000000-0005-0000-0000-0000DA010000}"/>
    <cellStyle name="Énfasis1 21" xfId="479" xr:uid="{00000000-0005-0000-0000-0000DB010000}"/>
    <cellStyle name="Énfasis1 22" xfId="480" xr:uid="{00000000-0005-0000-0000-0000DC010000}"/>
    <cellStyle name="Énfasis1 23" xfId="481" xr:uid="{00000000-0005-0000-0000-0000DD010000}"/>
    <cellStyle name="Énfasis1 24" xfId="482" xr:uid="{00000000-0005-0000-0000-0000DE010000}"/>
    <cellStyle name="Énfasis1 25" xfId="483" xr:uid="{00000000-0005-0000-0000-0000DF010000}"/>
    <cellStyle name="Énfasis1 26" xfId="484" xr:uid="{00000000-0005-0000-0000-0000E0010000}"/>
    <cellStyle name="Énfasis1 27" xfId="485" xr:uid="{00000000-0005-0000-0000-0000E1010000}"/>
    <cellStyle name="Énfasis1 28" xfId="486" xr:uid="{00000000-0005-0000-0000-0000E2010000}"/>
    <cellStyle name="Énfasis1 29" xfId="487" xr:uid="{00000000-0005-0000-0000-0000E3010000}"/>
    <cellStyle name="Énfasis1 3" xfId="488" xr:uid="{00000000-0005-0000-0000-0000E4010000}"/>
    <cellStyle name="Énfasis1 30" xfId="489" xr:uid="{00000000-0005-0000-0000-0000E5010000}"/>
    <cellStyle name="Énfasis1 31" xfId="490" xr:uid="{00000000-0005-0000-0000-0000E6010000}"/>
    <cellStyle name="Énfasis1 32" xfId="491" xr:uid="{00000000-0005-0000-0000-0000E7010000}"/>
    <cellStyle name="Énfasis1 33" xfId="492" xr:uid="{00000000-0005-0000-0000-0000E8010000}"/>
    <cellStyle name="Énfasis1 34" xfId="493" xr:uid="{00000000-0005-0000-0000-0000E9010000}"/>
    <cellStyle name="Énfasis1 35" xfId="494" xr:uid="{00000000-0005-0000-0000-0000EA010000}"/>
    <cellStyle name="Énfasis1 36" xfId="495" xr:uid="{00000000-0005-0000-0000-0000EB010000}"/>
    <cellStyle name="Énfasis1 37" xfId="496" xr:uid="{00000000-0005-0000-0000-0000EC010000}"/>
    <cellStyle name="Énfasis1 38" xfId="497" xr:uid="{00000000-0005-0000-0000-0000ED010000}"/>
    <cellStyle name="Énfasis1 39" xfId="498" xr:uid="{00000000-0005-0000-0000-0000EE010000}"/>
    <cellStyle name="Énfasis1 4" xfId="499" xr:uid="{00000000-0005-0000-0000-0000EF010000}"/>
    <cellStyle name="Énfasis1 40" xfId="500" xr:uid="{00000000-0005-0000-0000-0000F0010000}"/>
    <cellStyle name="Énfasis1 41" xfId="501" xr:uid="{00000000-0005-0000-0000-0000F1010000}"/>
    <cellStyle name="Énfasis1 5" xfId="502" xr:uid="{00000000-0005-0000-0000-0000F2010000}"/>
    <cellStyle name="Énfasis1 6" xfId="503" xr:uid="{00000000-0005-0000-0000-0000F3010000}"/>
    <cellStyle name="Énfasis1 7" xfId="504" xr:uid="{00000000-0005-0000-0000-0000F4010000}"/>
    <cellStyle name="Énfasis1 8" xfId="505" xr:uid="{00000000-0005-0000-0000-0000F5010000}"/>
    <cellStyle name="Énfasis1 9" xfId="506" xr:uid="{00000000-0005-0000-0000-0000F6010000}"/>
    <cellStyle name="Énfasis2 - 20%" xfId="507" xr:uid="{00000000-0005-0000-0000-0000F7010000}"/>
    <cellStyle name="Énfasis2 - 40%" xfId="508" xr:uid="{00000000-0005-0000-0000-0000F8010000}"/>
    <cellStyle name="Énfasis2 - 60%" xfId="509" xr:uid="{00000000-0005-0000-0000-0000F9010000}"/>
    <cellStyle name="Énfasis2 10" xfId="510" xr:uid="{00000000-0005-0000-0000-0000FA010000}"/>
    <cellStyle name="Énfasis2 11" xfId="511" xr:uid="{00000000-0005-0000-0000-0000FB010000}"/>
    <cellStyle name="Énfasis2 12" xfId="512" xr:uid="{00000000-0005-0000-0000-0000FC010000}"/>
    <cellStyle name="Énfasis2 13" xfId="513" xr:uid="{00000000-0005-0000-0000-0000FD010000}"/>
    <cellStyle name="Énfasis2 14" xfId="514" xr:uid="{00000000-0005-0000-0000-0000FE010000}"/>
    <cellStyle name="Énfasis2 15" xfId="515" xr:uid="{00000000-0005-0000-0000-0000FF010000}"/>
    <cellStyle name="Énfasis2 16" xfId="516" xr:uid="{00000000-0005-0000-0000-000000020000}"/>
    <cellStyle name="Énfasis2 17" xfId="517" xr:uid="{00000000-0005-0000-0000-000001020000}"/>
    <cellStyle name="Énfasis2 18" xfId="518" xr:uid="{00000000-0005-0000-0000-000002020000}"/>
    <cellStyle name="Énfasis2 19" xfId="519" xr:uid="{00000000-0005-0000-0000-000003020000}"/>
    <cellStyle name="Énfasis2 2" xfId="520" xr:uid="{00000000-0005-0000-0000-000004020000}"/>
    <cellStyle name="Énfasis2 2 2" xfId="521" xr:uid="{00000000-0005-0000-0000-000005020000}"/>
    <cellStyle name="Énfasis2 2 3" xfId="522" xr:uid="{00000000-0005-0000-0000-000006020000}"/>
    <cellStyle name="Énfasis2 20" xfId="523" xr:uid="{00000000-0005-0000-0000-000007020000}"/>
    <cellStyle name="Énfasis2 21" xfId="524" xr:uid="{00000000-0005-0000-0000-000008020000}"/>
    <cellStyle name="Énfasis2 22" xfId="525" xr:uid="{00000000-0005-0000-0000-000009020000}"/>
    <cellStyle name="Énfasis2 23" xfId="526" xr:uid="{00000000-0005-0000-0000-00000A020000}"/>
    <cellStyle name="Énfasis2 24" xfId="527" xr:uid="{00000000-0005-0000-0000-00000B020000}"/>
    <cellStyle name="Énfasis2 25" xfId="528" xr:uid="{00000000-0005-0000-0000-00000C020000}"/>
    <cellStyle name="Énfasis2 26" xfId="529" xr:uid="{00000000-0005-0000-0000-00000D020000}"/>
    <cellStyle name="Énfasis2 27" xfId="530" xr:uid="{00000000-0005-0000-0000-00000E020000}"/>
    <cellStyle name="Énfasis2 28" xfId="531" xr:uid="{00000000-0005-0000-0000-00000F020000}"/>
    <cellStyle name="Énfasis2 29" xfId="532" xr:uid="{00000000-0005-0000-0000-000010020000}"/>
    <cellStyle name="Énfasis2 3" xfId="533" xr:uid="{00000000-0005-0000-0000-000011020000}"/>
    <cellStyle name="Énfasis2 30" xfId="534" xr:uid="{00000000-0005-0000-0000-000012020000}"/>
    <cellStyle name="Énfasis2 31" xfId="535" xr:uid="{00000000-0005-0000-0000-000013020000}"/>
    <cellStyle name="Énfasis2 32" xfId="536" xr:uid="{00000000-0005-0000-0000-000014020000}"/>
    <cellStyle name="Énfasis2 33" xfId="537" xr:uid="{00000000-0005-0000-0000-000015020000}"/>
    <cellStyle name="Énfasis2 34" xfId="538" xr:uid="{00000000-0005-0000-0000-000016020000}"/>
    <cellStyle name="Énfasis2 35" xfId="539" xr:uid="{00000000-0005-0000-0000-000017020000}"/>
    <cellStyle name="Énfasis2 36" xfId="540" xr:uid="{00000000-0005-0000-0000-000018020000}"/>
    <cellStyle name="Énfasis2 37" xfId="541" xr:uid="{00000000-0005-0000-0000-000019020000}"/>
    <cellStyle name="Énfasis2 38" xfId="542" xr:uid="{00000000-0005-0000-0000-00001A020000}"/>
    <cellStyle name="Énfasis2 39" xfId="543" xr:uid="{00000000-0005-0000-0000-00001B020000}"/>
    <cellStyle name="Énfasis2 4" xfId="544" xr:uid="{00000000-0005-0000-0000-00001C020000}"/>
    <cellStyle name="Énfasis2 40" xfId="545" xr:uid="{00000000-0005-0000-0000-00001D020000}"/>
    <cellStyle name="Énfasis2 41" xfId="546" xr:uid="{00000000-0005-0000-0000-00001E020000}"/>
    <cellStyle name="Énfasis2 5" xfId="547" xr:uid="{00000000-0005-0000-0000-00001F020000}"/>
    <cellStyle name="Énfasis2 6" xfId="548" xr:uid="{00000000-0005-0000-0000-000020020000}"/>
    <cellStyle name="Énfasis2 7" xfId="549" xr:uid="{00000000-0005-0000-0000-000021020000}"/>
    <cellStyle name="Énfasis2 8" xfId="550" xr:uid="{00000000-0005-0000-0000-000022020000}"/>
    <cellStyle name="Énfasis2 9" xfId="551" xr:uid="{00000000-0005-0000-0000-000023020000}"/>
    <cellStyle name="Énfasis3 - 20%" xfId="552" xr:uid="{00000000-0005-0000-0000-000024020000}"/>
    <cellStyle name="Énfasis3 - 40%" xfId="553" xr:uid="{00000000-0005-0000-0000-000025020000}"/>
    <cellStyle name="Énfasis3 - 60%" xfId="554" xr:uid="{00000000-0005-0000-0000-000026020000}"/>
    <cellStyle name="Énfasis3 10" xfId="555" xr:uid="{00000000-0005-0000-0000-000027020000}"/>
    <cellStyle name="Énfasis3 11" xfId="556" xr:uid="{00000000-0005-0000-0000-000028020000}"/>
    <cellStyle name="Énfasis3 12" xfId="557" xr:uid="{00000000-0005-0000-0000-000029020000}"/>
    <cellStyle name="Énfasis3 13" xfId="558" xr:uid="{00000000-0005-0000-0000-00002A020000}"/>
    <cellStyle name="Énfasis3 14" xfId="559" xr:uid="{00000000-0005-0000-0000-00002B020000}"/>
    <cellStyle name="Énfasis3 15" xfId="560" xr:uid="{00000000-0005-0000-0000-00002C020000}"/>
    <cellStyle name="Énfasis3 16" xfId="561" xr:uid="{00000000-0005-0000-0000-00002D020000}"/>
    <cellStyle name="Énfasis3 17" xfId="562" xr:uid="{00000000-0005-0000-0000-00002E020000}"/>
    <cellStyle name="Énfasis3 18" xfId="563" xr:uid="{00000000-0005-0000-0000-00002F020000}"/>
    <cellStyle name="Énfasis3 19" xfId="564" xr:uid="{00000000-0005-0000-0000-000030020000}"/>
    <cellStyle name="Énfasis3 2" xfId="565" xr:uid="{00000000-0005-0000-0000-000031020000}"/>
    <cellStyle name="Énfasis3 2 2" xfId="566" xr:uid="{00000000-0005-0000-0000-000032020000}"/>
    <cellStyle name="Énfasis3 2 3" xfId="567" xr:uid="{00000000-0005-0000-0000-000033020000}"/>
    <cellStyle name="Énfasis3 20" xfId="568" xr:uid="{00000000-0005-0000-0000-000034020000}"/>
    <cellStyle name="Énfasis3 21" xfId="569" xr:uid="{00000000-0005-0000-0000-000035020000}"/>
    <cellStyle name="Énfasis3 22" xfId="570" xr:uid="{00000000-0005-0000-0000-000036020000}"/>
    <cellStyle name="Énfasis3 23" xfId="571" xr:uid="{00000000-0005-0000-0000-000037020000}"/>
    <cellStyle name="Énfasis3 24" xfId="572" xr:uid="{00000000-0005-0000-0000-000038020000}"/>
    <cellStyle name="Énfasis3 25" xfId="573" xr:uid="{00000000-0005-0000-0000-000039020000}"/>
    <cellStyle name="Énfasis3 26" xfId="574" xr:uid="{00000000-0005-0000-0000-00003A020000}"/>
    <cellStyle name="Énfasis3 27" xfId="575" xr:uid="{00000000-0005-0000-0000-00003B020000}"/>
    <cellStyle name="Énfasis3 28" xfId="576" xr:uid="{00000000-0005-0000-0000-00003C020000}"/>
    <cellStyle name="Énfasis3 29" xfId="577" xr:uid="{00000000-0005-0000-0000-00003D020000}"/>
    <cellStyle name="Énfasis3 3" xfId="578" xr:uid="{00000000-0005-0000-0000-00003E020000}"/>
    <cellStyle name="Énfasis3 30" xfId="579" xr:uid="{00000000-0005-0000-0000-00003F020000}"/>
    <cellStyle name="Énfasis3 31" xfId="580" xr:uid="{00000000-0005-0000-0000-000040020000}"/>
    <cellStyle name="Énfasis3 32" xfId="581" xr:uid="{00000000-0005-0000-0000-000041020000}"/>
    <cellStyle name="Énfasis3 33" xfId="582" xr:uid="{00000000-0005-0000-0000-000042020000}"/>
    <cellStyle name="Énfasis3 34" xfId="583" xr:uid="{00000000-0005-0000-0000-000043020000}"/>
    <cellStyle name="Énfasis3 35" xfId="584" xr:uid="{00000000-0005-0000-0000-000044020000}"/>
    <cellStyle name="Énfasis3 36" xfId="585" xr:uid="{00000000-0005-0000-0000-000045020000}"/>
    <cellStyle name="Énfasis3 37" xfId="586" xr:uid="{00000000-0005-0000-0000-000046020000}"/>
    <cellStyle name="Énfasis3 38" xfId="587" xr:uid="{00000000-0005-0000-0000-000047020000}"/>
    <cellStyle name="Énfasis3 39" xfId="588" xr:uid="{00000000-0005-0000-0000-000048020000}"/>
    <cellStyle name="Énfasis3 4" xfId="589" xr:uid="{00000000-0005-0000-0000-000049020000}"/>
    <cellStyle name="Énfasis3 40" xfId="590" xr:uid="{00000000-0005-0000-0000-00004A020000}"/>
    <cellStyle name="Énfasis3 41" xfId="591" xr:uid="{00000000-0005-0000-0000-00004B020000}"/>
    <cellStyle name="Énfasis3 5" xfId="592" xr:uid="{00000000-0005-0000-0000-00004C020000}"/>
    <cellStyle name="Énfasis3 6" xfId="593" xr:uid="{00000000-0005-0000-0000-00004D020000}"/>
    <cellStyle name="Énfasis3 7" xfId="594" xr:uid="{00000000-0005-0000-0000-00004E020000}"/>
    <cellStyle name="Énfasis3 8" xfId="595" xr:uid="{00000000-0005-0000-0000-00004F020000}"/>
    <cellStyle name="Énfasis3 9" xfId="596" xr:uid="{00000000-0005-0000-0000-000050020000}"/>
    <cellStyle name="Énfasis4 - 20%" xfId="597" xr:uid="{00000000-0005-0000-0000-000051020000}"/>
    <cellStyle name="Énfasis4 - 40%" xfId="598" xr:uid="{00000000-0005-0000-0000-000052020000}"/>
    <cellStyle name="Énfasis4 - 60%" xfId="599" xr:uid="{00000000-0005-0000-0000-000053020000}"/>
    <cellStyle name="Énfasis4 10" xfId="600" xr:uid="{00000000-0005-0000-0000-000054020000}"/>
    <cellStyle name="Énfasis4 11" xfId="601" xr:uid="{00000000-0005-0000-0000-000055020000}"/>
    <cellStyle name="Énfasis4 12" xfId="602" xr:uid="{00000000-0005-0000-0000-000056020000}"/>
    <cellStyle name="Énfasis4 13" xfId="603" xr:uid="{00000000-0005-0000-0000-000057020000}"/>
    <cellStyle name="Énfasis4 14" xfId="604" xr:uid="{00000000-0005-0000-0000-000058020000}"/>
    <cellStyle name="Énfasis4 15" xfId="605" xr:uid="{00000000-0005-0000-0000-000059020000}"/>
    <cellStyle name="Énfasis4 16" xfId="606" xr:uid="{00000000-0005-0000-0000-00005A020000}"/>
    <cellStyle name="Énfasis4 17" xfId="607" xr:uid="{00000000-0005-0000-0000-00005B020000}"/>
    <cellStyle name="Énfasis4 18" xfId="608" xr:uid="{00000000-0005-0000-0000-00005C020000}"/>
    <cellStyle name="Énfasis4 19" xfId="609" xr:uid="{00000000-0005-0000-0000-00005D020000}"/>
    <cellStyle name="Énfasis4 2" xfId="610" xr:uid="{00000000-0005-0000-0000-00005E020000}"/>
    <cellStyle name="Énfasis4 2 2" xfId="611" xr:uid="{00000000-0005-0000-0000-00005F020000}"/>
    <cellStyle name="Énfasis4 2 3" xfId="612" xr:uid="{00000000-0005-0000-0000-000060020000}"/>
    <cellStyle name="Énfasis4 20" xfId="613" xr:uid="{00000000-0005-0000-0000-000061020000}"/>
    <cellStyle name="Énfasis4 21" xfId="614" xr:uid="{00000000-0005-0000-0000-000062020000}"/>
    <cellStyle name="Énfasis4 22" xfId="615" xr:uid="{00000000-0005-0000-0000-000063020000}"/>
    <cellStyle name="Énfasis4 23" xfId="616" xr:uid="{00000000-0005-0000-0000-000064020000}"/>
    <cellStyle name="Énfasis4 24" xfId="617" xr:uid="{00000000-0005-0000-0000-000065020000}"/>
    <cellStyle name="Énfasis4 25" xfId="618" xr:uid="{00000000-0005-0000-0000-000066020000}"/>
    <cellStyle name="Énfasis4 26" xfId="619" xr:uid="{00000000-0005-0000-0000-000067020000}"/>
    <cellStyle name="Énfasis4 27" xfId="620" xr:uid="{00000000-0005-0000-0000-000068020000}"/>
    <cellStyle name="Énfasis4 28" xfId="621" xr:uid="{00000000-0005-0000-0000-000069020000}"/>
    <cellStyle name="Énfasis4 29" xfId="622" xr:uid="{00000000-0005-0000-0000-00006A020000}"/>
    <cellStyle name="Énfasis4 3" xfId="623" xr:uid="{00000000-0005-0000-0000-00006B020000}"/>
    <cellStyle name="Énfasis4 30" xfId="624" xr:uid="{00000000-0005-0000-0000-00006C020000}"/>
    <cellStyle name="Énfasis4 31" xfId="625" xr:uid="{00000000-0005-0000-0000-00006D020000}"/>
    <cellStyle name="Énfasis4 32" xfId="626" xr:uid="{00000000-0005-0000-0000-00006E020000}"/>
    <cellStyle name="Énfasis4 33" xfId="627" xr:uid="{00000000-0005-0000-0000-00006F020000}"/>
    <cellStyle name="Énfasis4 34" xfId="628" xr:uid="{00000000-0005-0000-0000-000070020000}"/>
    <cellStyle name="Énfasis4 35" xfId="629" xr:uid="{00000000-0005-0000-0000-000071020000}"/>
    <cellStyle name="Énfasis4 36" xfId="630" xr:uid="{00000000-0005-0000-0000-000072020000}"/>
    <cellStyle name="Énfasis4 37" xfId="631" xr:uid="{00000000-0005-0000-0000-000073020000}"/>
    <cellStyle name="Énfasis4 38" xfId="632" xr:uid="{00000000-0005-0000-0000-000074020000}"/>
    <cellStyle name="Énfasis4 39" xfId="633" xr:uid="{00000000-0005-0000-0000-000075020000}"/>
    <cellStyle name="Énfasis4 4" xfId="634" xr:uid="{00000000-0005-0000-0000-000076020000}"/>
    <cellStyle name="Énfasis4 40" xfId="635" xr:uid="{00000000-0005-0000-0000-000077020000}"/>
    <cellStyle name="Énfasis4 41" xfId="636" xr:uid="{00000000-0005-0000-0000-000078020000}"/>
    <cellStyle name="Énfasis4 5" xfId="637" xr:uid="{00000000-0005-0000-0000-000079020000}"/>
    <cellStyle name="Énfasis4 6" xfId="638" xr:uid="{00000000-0005-0000-0000-00007A020000}"/>
    <cellStyle name="Énfasis4 7" xfId="639" xr:uid="{00000000-0005-0000-0000-00007B020000}"/>
    <cellStyle name="Énfasis4 8" xfId="640" xr:uid="{00000000-0005-0000-0000-00007C020000}"/>
    <cellStyle name="Énfasis4 9" xfId="641" xr:uid="{00000000-0005-0000-0000-00007D020000}"/>
    <cellStyle name="Énfasis5 - 20%" xfId="642" xr:uid="{00000000-0005-0000-0000-00007E020000}"/>
    <cellStyle name="Énfasis5 - 40%" xfId="643" xr:uid="{00000000-0005-0000-0000-00007F020000}"/>
    <cellStyle name="Énfasis5 - 60%" xfId="644" xr:uid="{00000000-0005-0000-0000-000080020000}"/>
    <cellStyle name="Énfasis5 10" xfId="645" xr:uid="{00000000-0005-0000-0000-000081020000}"/>
    <cellStyle name="Énfasis5 11" xfId="646" xr:uid="{00000000-0005-0000-0000-000082020000}"/>
    <cellStyle name="Énfasis5 12" xfId="647" xr:uid="{00000000-0005-0000-0000-000083020000}"/>
    <cellStyle name="Énfasis5 13" xfId="648" xr:uid="{00000000-0005-0000-0000-000084020000}"/>
    <cellStyle name="Énfasis5 14" xfId="649" xr:uid="{00000000-0005-0000-0000-000085020000}"/>
    <cellStyle name="Énfasis5 15" xfId="650" xr:uid="{00000000-0005-0000-0000-000086020000}"/>
    <cellStyle name="Énfasis5 16" xfId="651" xr:uid="{00000000-0005-0000-0000-000087020000}"/>
    <cellStyle name="Énfasis5 17" xfId="652" xr:uid="{00000000-0005-0000-0000-000088020000}"/>
    <cellStyle name="Énfasis5 18" xfId="653" xr:uid="{00000000-0005-0000-0000-000089020000}"/>
    <cellStyle name="Énfasis5 19" xfId="654" xr:uid="{00000000-0005-0000-0000-00008A020000}"/>
    <cellStyle name="Énfasis5 2" xfId="655" xr:uid="{00000000-0005-0000-0000-00008B020000}"/>
    <cellStyle name="Énfasis5 2 2" xfId="656" xr:uid="{00000000-0005-0000-0000-00008C020000}"/>
    <cellStyle name="Énfasis5 2 3" xfId="657" xr:uid="{00000000-0005-0000-0000-00008D020000}"/>
    <cellStyle name="Énfasis5 20" xfId="658" xr:uid="{00000000-0005-0000-0000-00008E020000}"/>
    <cellStyle name="Énfasis5 21" xfId="659" xr:uid="{00000000-0005-0000-0000-00008F020000}"/>
    <cellStyle name="Énfasis5 22" xfId="660" xr:uid="{00000000-0005-0000-0000-000090020000}"/>
    <cellStyle name="Énfasis5 23" xfId="661" xr:uid="{00000000-0005-0000-0000-000091020000}"/>
    <cellStyle name="Énfasis5 24" xfId="662" xr:uid="{00000000-0005-0000-0000-000092020000}"/>
    <cellStyle name="Énfasis5 25" xfId="663" xr:uid="{00000000-0005-0000-0000-000093020000}"/>
    <cellStyle name="Énfasis5 26" xfId="664" xr:uid="{00000000-0005-0000-0000-000094020000}"/>
    <cellStyle name="Énfasis5 27" xfId="665" xr:uid="{00000000-0005-0000-0000-000095020000}"/>
    <cellStyle name="Énfasis5 28" xfId="666" xr:uid="{00000000-0005-0000-0000-000096020000}"/>
    <cellStyle name="Énfasis5 29" xfId="667" xr:uid="{00000000-0005-0000-0000-000097020000}"/>
    <cellStyle name="Énfasis5 3" xfId="668" xr:uid="{00000000-0005-0000-0000-000098020000}"/>
    <cellStyle name="Énfasis5 30" xfId="669" xr:uid="{00000000-0005-0000-0000-000099020000}"/>
    <cellStyle name="Énfasis5 31" xfId="670" xr:uid="{00000000-0005-0000-0000-00009A020000}"/>
    <cellStyle name="Énfasis5 32" xfId="671" xr:uid="{00000000-0005-0000-0000-00009B020000}"/>
    <cellStyle name="Énfasis5 33" xfId="672" xr:uid="{00000000-0005-0000-0000-00009C020000}"/>
    <cellStyle name="Énfasis5 34" xfId="673" xr:uid="{00000000-0005-0000-0000-00009D020000}"/>
    <cellStyle name="Énfasis5 35" xfId="674" xr:uid="{00000000-0005-0000-0000-00009E020000}"/>
    <cellStyle name="Énfasis5 36" xfId="675" xr:uid="{00000000-0005-0000-0000-00009F020000}"/>
    <cellStyle name="Énfasis5 37" xfId="676" xr:uid="{00000000-0005-0000-0000-0000A0020000}"/>
    <cellStyle name="Énfasis5 38" xfId="677" xr:uid="{00000000-0005-0000-0000-0000A1020000}"/>
    <cellStyle name="Énfasis5 39" xfId="678" xr:uid="{00000000-0005-0000-0000-0000A2020000}"/>
    <cellStyle name="Énfasis5 4" xfId="679" xr:uid="{00000000-0005-0000-0000-0000A3020000}"/>
    <cellStyle name="Énfasis5 40" xfId="680" xr:uid="{00000000-0005-0000-0000-0000A4020000}"/>
    <cellStyle name="Énfasis5 41" xfId="681" xr:uid="{00000000-0005-0000-0000-0000A5020000}"/>
    <cellStyle name="Énfasis5 5" xfId="682" xr:uid="{00000000-0005-0000-0000-0000A6020000}"/>
    <cellStyle name="Énfasis5 6" xfId="683" xr:uid="{00000000-0005-0000-0000-0000A7020000}"/>
    <cellStyle name="Énfasis5 7" xfId="684" xr:uid="{00000000-0005-0000-0000-0000A8020000}"/>
    <cellStyle name="Énfasis5 8" xfId="685" xr:uid="{00000000-0005-0000-0000-0000A9020000}"/>
    <cellStyle name="Énfasis5 9" xfId="686" xr:uid="{00000000-0005-0000-0000-0000AA020000}"/>
    <cellStyle name="Énfasis6 - 20%" xfId="687" xr:uid="{00000000-0005-0000-0000-0000AB020000}"/>
    <cellStyle name="Énfasis6 - 40%" xfId="688" xr:uid="{00000000-0005-0000-0000-0000AC020000}"/>
    <cellStyle name="Énfasis6 - 60%" xfId="689" xr:uid="{00000000-0005-0000-0000-0000AD020000}"/>
    <cellStyle name="Énfasis6 10" xfId="690" xr:uid="{00000000-0005-0000-0000-0000AE020000}"/>
    <cellStyle name="Énfasis6 11" xfId="691" xr:uid="{00000000-0005-0000-0000-0000AF020000}"/>
    <cellStyle name="Énfasis6 12" xfId="692" xr:uid="{00000000-0005-0000-0000-0000B0020000}"/>
    <cellStyle name="Énfasis6 13" xfId="693" xr:uid="{00000000-0005-0000-0000-0000B1020000}"/>
    <cellStyle name="Énfasis6 14" xfId="694" xr:uid="{00000000-0005-0000-0000-0000B2020000}"/>
    <cellStyle name="Énfasis6 15" xfId="695" xr:uid="{00000000-0005-0000-0000-0000B3020000}"/>
    <cellStyle name="Énfasis6 16" xfId="696" xr:uid="{00000000-0005-0000-0000-0000B4020000}"/>
    <cellStyle name="Énfasis6 17" xfId="697" xr:uid="{00000000-0005-0000-0000-0000B5020000}"/>
    <cellStyle name="Énfasis6 18" xfId="698" xr:uid="{00000000-0005-0000-0000-0000B6020000}"/>
    <cellStyle name="Énfasis6 19" xfId="699" xr:uid="{00000000-0005-0000-0000-0000B7020000}"/>
    <cellStyle name="Énfasis6 2" xfId="700" xr:uid="{00000000-0005-0000-0000-0000B8020000}"/>
    <cellStyle name="Énfasis6 2 2" xfId="701" xr:uid="{00000000-0005-0000-0000-0000B9020000}"/>
    <cellStyle name="Énfasis6 2 3" xfId="702" xr:uid="{00000000-0005-0000-0000-0000BA020000}"/>
    <cellStyle name="Énfasis6 20" xfId="703" xr:uid="{00000000-0005-0000-0000-0000BB020000}"/>
    <cellStyle name="Énfasis6 21" xfId="704" xr:uid="{00000000-0005-0000-0000-0000BC020000}"/>
    <cellStyle name="Énfasis6 22" xfId="705" xr:uid="{00000000-0005-0000-0000-0000BD020000}"/>
    <cellStyle name="Énfasis6 23" xfId="706" xr:uid="{00000000-0005-0000-0000-0000BE020000}"/>
    <cellStyle name="Énfasis6 24" xfId="707" xr:uid="{00000000-0005-0000-0000-0000BF020000}"/>
    <cellStyle name="Énfasis6 25" xfId="708" xr:uid="{00000000-0005-0000-0000-0000C0020000}"/>
    <cellStyle name="Énfasis6 26" xfId="709" xr:uid="{00000000-0005-0000-0000-0000C1020000}"/>
    <cellStyle name="Énfasis6 27" xfId="710" xr:uid="{00000000-0005-0000-0000-0000C2020000}"/>
    <cellStyle name="Énfasis6 28" xfId="711" xr:uid="{00000000-0005-0000-0000-0000C3020000}"/>
    <cellStyle name="Énfasis6 29" xfId="712" xr:uid="{00000000-0005-0000-0000-0000C4020000}"/>
    <cellStyle name="Énfasis6 3" xfId="713" xr:uid="{00000000-0005-0000-0000-0000C5020000}"/>
    <cellStyle name="Énfasis6 30" xfId="714" xr:uid="{00000000-0005-0000-0000-0000C6020000}"/>
    <cellStyle name="Énfasis6 31" xfId="715" xr:uid="{00000000-0005-0000-0000-0000C7020000}"/>
    <cellStyle name="Énfasis6 32" xfId="716" xr:uid="{00000000-0005-0000-0000-0000C8020000}"/>
    <cellStyle name="Énfasis6 33" xfId="717" xr:uid="{00000000-0005-0000-0000-0000C9020000}"/>
    <cellStyle name="Énfasis6 34" xfId="718" xr:uid="{00000000-0005-0000-0000-0000CA020000}"/>
    <cellStyle name="Énfasis6 35" xfId="719" xr:uid="{00000000-0005-0000-0000-0000CB020000}"/>
    <cellStyle name="Énfasis6 36" xfId="720" xr:uid="{00000000-0005-0000-0000-0000CC020000}"/>
    <cellStyle name="Énfasis6 37" xfId="721" xr:uid="{00000000-0005-0000-0000-0000CD020000}"/>
    <cellStyle name="Énfasis6 38" xfId="722" xr:uid="{00000000-0005-0000-0000-0000CE020000}"/>
    <cellStyle name="Énfasis6 39" xfId="723" xr:uid="{00000000-0005-0000-0000-0000CF020000}"/>
    <cellStyle name="Énfasis6 4" xfId="724" xr:uid="{00000000-0005-0000-0000-0000D0020000}"/>
    <cellStyle name="Énfasis6 40" xfId="725" xr:uid="{00000000-0005-0000-0000-0000D1020000}"/>
    <cellStyle name="Énfasis6 41" xfId="726" xr:uid="{00000000-0005-0000-0000-0000D2020000}"/>
    <cellStyle name="Énfasis6 5" xfId="727" xr:uid="{00000000-0005-0000-0000-0000D3020000}"/>
    <cellStyle name="Énfasis6 6" xfId="728" xr:uid="{00000000-0005-0000-0000-0000D4020000}"/>
    <cellStyle name="Énfasis6 7" xfId="729" xr:uid="{00000000-0005-0000-0000-0000D5020000}"/>
    <cellStyle name="Énfasis6 8" xfId="730" xr:uid="{00000000-0005-0000-0000-0000D6020000}"/>
    <cellStyle name="Énfasis6 9" xfId="731" xr:uid="{00000000-0005-0000-0000-0000D7020000}"/>
    <cellStyle name="Entrada 2" xfId="732" xr:uid="{00000000-0005-0000-0000-0000D8020000}"/>
    <cellStyle name="Entrada 2 2" xfId="733" xr:uid="{00000000-0005-0000-0000-0000D9020000}"/>
    <cellStyle name="Entrada 2 3" xfId="734" xr:uid="{00000000-0005-0000-0000-0000DA020000}"/>
    <cellStyle name="Entrada 3" xfId="735" xr:uid="{00000000-0005-0000-0000-0000DB020000}"/>
    <cellStyle name="Entrada 4" xfId="736" xr:uid="{00000000-0005-0000-0000-0000DC020000}"/>
    <cellStyle name="Entrada 5" xfId="737" xr:uid="{00000000-0005-0000-0000-0000DD020000}"/>
    <cellStyle name="Entrada 6" xfId="738" xr:uid="{00000000-0005-0000-0000-0000DE020000}"/>
    <cellStyle name="Entrada 7" xfId="739" xr:uid="{00000000-0005-0000-0000-0000DF020000}"/>
    <cellStyle name="Estilo 1" xfId="740" xr:uid="{00000000-0005-0000-0000-0000E0020000}"/>
    <cellStyle name="Euro" xfId="741" xr:uid="{00000000-0005-0000-0000-0000E1020000}"/>
    <cellStyle name="Euro 2" xfId="742" xr:uid="{00000000-0005-0000-0000-0000E2020000}"/>
    <cellStyle name="Euro 2 2" xfId="743" xr:uid="{00000000-0005-0000-0000-0000E3020000}"/>
    <cellStyle name="Euro 2 3" xfId="744" xr:uid="{00000000-0005-0000-0000-0000E4020000}"/>
    <cellStyle name="Euro 3" xfId="745" xr:uid="{00000000-0005-0000-0000-0000E5020000}"/>
    <cellStyle name="Euro 4" xfId="746" xr:uid="{00000000-0005-0000-0000-0000E6020000}"/>
    <cellStyle name="Euro 5" xfId="747" xr:uid="{00000000-0005-0000-0000-0000E7020000}"/>
    <cellStyle name="Euro 6" xfId="748" xr:uid="{00000000-0005-0000-0000-0000E8020000}"/>
    <cellStyle name="Euro 7" xfId="749" xr:uid="{00000000-0005-0000-0000-0000E9020000}"/>
    <cellStyle name="Euro 7 2" xfId="750" xr:uid="{00000000-0005-0000-0000-0000EA020000}"/>
    <cellStyle name="Euro 8" xfId="751" xr:uid="{00000000-0005-0000-0000-0000EB020000}"/>
    <cellStyle name="Euro 9" xfId="752" xr:uid="{00000000-0005-0000-0000-0000EC020000}"/>
    <cellStyle name="Euro_Básica" xfId="753" xr:uid="{00000000-0005-0000-0000-0000ED020000}"/>
    <cellStyle name="Excel Built-in Normal" xfId="754" xr:uid="{00000000-0005-0000-0000-0000EE020000}"/>
    <cellStyle name="Explanatory Text" xfId="755" xr:uid="{00000000-0005-0000-0000-0000EF020000}"/>
    <cellStyle name="F2" xfId="756" xr:uid="{00000000-0005-0000-0000-0000F0020000}"/>
    <cellStyle name="F3" xfId="757" xr:uid="{00000000-0005-0000-0000-0000F1020000}"/>
    <cellStyle name="F4" xfId="758" xr:uid="{00000000-0005-0000-0000-0000F2020000}"/>
    <cellStyle name="F5" xfId="759" xr:uid="{00000000-0005-0000-0000-0000F3020000}"/>
    <cellStyle name="F6" xfId="760" xr:uid="{00000000-0005-0000-0000-0000F4020000}"/>
    <cellStyle name="F7" xfId="761" xr:uid="{00000000-0005-0000-0000-0000F5020000}"/>
    <cellStyle name="F8" xfId="762" xr:uid="{00000000-0005-0000-0000-0000F6020000}"/>
    <cellStyle name="Finan?ní0" xfId="763" xr:uid="{00000000-0005-0000-0000-0000F7020000}"/>
    <cellStyle name="Finan?ní0 2" xfId="764" xr:uid="{00000000-0005-0000-0000-0000F8020000}"/>
    <cellStyle name="Fixed" xfId="765" xr:uid="{00000000-0005-0000-0000-0000F9020000}"/>
    <cellStyle name="Fixed 2" xfId="766" xr:uid="{00000000-0005-0000-0000-0000FA020000}"/>
    <cellStyle name="Followed Hyperlink" xfId="767" xr:uid="{00000000-0005-0000-0000-0000FB020000}"/>
    <cellStyle name="Footnote" xfId="768" xr:uid="{00000000-0005-0000-0000-0000FC020000}"/>
    <cellStyle name="Good" xfId="769" xr:uid="{00000000-0005-0000-0000-0000FD020000}"/>
    <cellStyle name="Grey" xfId="770" xr:uid="{00000000-0005-0000-0000-0000FE020000}"/>
    <cellStyle name="Grey 2" xfId="771" xr:uid="{00000000-0005-0000-0000-0000FF020000}"/>
    <cellStyle name="Hard Percent" xfId="772" xr:uid="{00000000-0005-0000-0000-000000030000}"/>
    <cellStyle name="Header" xfId="773" xr:uid="{00000000-0005-0000-0000-000001030000}"/>
    <cellStyle name="Header1" xfId="774" xr:uid="{00000000-0005-0000-0000-000002030000}"/>
    <cellStyle name="Header2" xfId="775" xr:uid="{00000000-0005-0000-0000-000003030000}"/>
    <cellStyle name="Heading 1" xfId="776" xr:uid="{00000000-0005-0000-0000-000004030000}"/>
    <cellStyle name="Heading 2" xfId="777" xr:uid="{00000000-0005-0000-0000-000005030000}"/>
    <cellStyle name="Heading 3" xfId="778" xr:uid="{00000000-0005-0000-0000-000006030000}"/>
    <cellStyle name="Heading 4" xfId="779" xr:uid="{00000000-0005-0000-0000-000007030000}"/>
    <cellStyle name="Heading1" xfId="780" xr:uid="{00000000-0005-0000-0000-000008030000}"/>
    <cellStyle name="Heading2" xfId="781" xr:uid="{00000000-0005-0000-0000-000009030000}"/>
    <cellStyle name="Hipervínculo 2" xfId="782" xr:uid="{00000000-0005-0000-0000-00000A030000}"/>
    <cellStyle name="Hipervínculo 3" xfId="783" xr:uid="{00000000-0005-0000-0000-00000B030000}"/>
    <cellStyle name="Hyperlink" xfId="784" xr:uid="{00000000-0005-0000-0000-00000C030000}"/>
    <cellStyle name="Hyperlink 2" xfId="785" xr:uid="{00000000-0005-0000-0000-00000D030000}"/>
    <cellStyle name="Hyperlink_Arbol1" xfId="786" xr:uid="{00000000-0005-0000-0000-00000E030000}"/>
    <cellStyle name="Incorrecto 2" xfId="787" xr:uid="{00000000-0005-0000-0000-00000F030000}"/>
    <cellStyle name="Incorrecto 2 2" xfId="788" xr:uid="{00000000-0005-0000-0000-000010030000}"/>
    <cellStyle name="Incorrecto 2 3" xfId="789" xr:uid="{00000000-0005-0000-0000-000011030000}"/>
    <cellStyle name="Incorrecto 3" xfId="790" xr:uid="{00000000-0005-0000-0000-000012030000}"/>
    <cellStyle name="Incorrecto 4" xfId="791" xr:uid="{00000000-0005-0000-0000-000013030000}"/>
    <cellStyle name="Incorrecto 5" xfId="792" xr:uid="{00000000-0005-0000-0000-000014030000}"/>
    <cellStyle name="Incorrecto 6" xfId="793" xr:uid="{00000000-0005-0000-0000-000015030000}"/>
    <cellStyle name="Incorrecto 7" xfId="794" xr:uid="{00000000-0005-0000-0000-000016030000}"/>
    <cellStyle name="InLink" xfId="795" xr:uid="{00000000-0005-0000-0000-000017030000}"/>
    <cellStyle name="InLink 2" xfId="796" xr:uid="{00000000-0005-0000-0000-000018030000}"/>
    <cellStyle name="Input" xfId="797" xr:uid="{00000000-0005-0000-0000-000019030000}"/>
    <cellStyle name="Input [yellow]" xfId="798" xr:uid="{00000000-0005-0000-0000-00001A030000}"/>
    <cellStyle name="Input [yellow] 2" xfId="799" xr:uid="{00000000-0005-0000-0000-00001B030000}"/>
    <cellStyle name="Input 2" xfId="800" xr:uid="{00000000-0005-0000-0000-00001C030000}"/>
    <cellStyle name="Input 3" xfId="801" xr:uid="{00000000-0005-0000-0000-00001D030000}"/>
    <cellStyle name="Input Cells" xfId="802" xr:uid="{00000000-0005-0000-0000-00001E030000}"/>
    <cellStyle name="Input_$cell" xfId="803" xr:uid="{00000000-0005-0000-0000-00001F030000}"/>
    <cellStyle name="Linked Cell" xfId="804" xr:uid="{00000000-0005-0000-0000-000020030000}"/>
    <cellStyle name="Linked Cells" xfId="805" xr:uid="{00000000-0005-0000-0000-000021030000}"/>
    <cellStyle name="Linked Cells 2" xfId="806" xr:uid="{00000000-0005-0000-0000-000022030000}"/>
    <cellStyle name="Lock" xfId="807" xr:uid="{00000000-0005-0000-0000-000023030000}"/>
    <cellStyle name="Lock 2" xfId="808" xr:uid="{00000000-0005-0000-0000-000024030000}"/>
    <cellStyle name="Lock partiel" xfId="809" xr:uid="{00000000-0005-0000-0000-000025030000}"/>
    <cellStyle name="Lock partiel 2" xfId="810" xr:uid="{00000000-0005-0000-0000-000026030000}"/>
    <cellStyle name="Lock_Definitions" xfId="811" xr:uid="{00000000-0005-0000-0000-000027030000}"/>
    <cellStyle name="Mes 1" xfId="812" xr:uid="{00000000-0005-0000-0000-000028030000}"/>
    <cellStyle name="Migliaia_Foglio1" xfId="813" xr:uid="{00000000-0005-0000-0000-000029030000}"/>
    <cellStyle name="Millares" xfId="1" builtinId="3"/>
    <cellStyle name="Millares [0] 2" xfId="814" xr:uid="{00000000-0005-0000-0000-00002B030000}"/>
    <cellStyle name="Millares [0] 3" xfId="815" xr:uid="{00000000-0005-0000-0000-00002C030000}"/>
    <cellStyle name="Millares 10" xfId="816" xr:uid="{00000000-0005-0000-0000-00002D030000}"/>
    <cellStyle name="Millares 10 2" xfId="817" xr:uid="{00000000-0005-0000-0000-00002E030000}"/>
    <cellStyle name="Millares 10 2 2" xfId="818" xr:uid="{00000000-0005-0000-0000-00002F030000}"/>
    <cellStyle name="Millares 10 3" xfId="819" xr:uid="{00000000-0005-0000-0000-000030030000}"/>
    <cellStyle name="Millares 11" xfId="820" xr:uid="{00000000-0005-0000-0000-000031030000}"/>
    <cellStyle name="Millares 11 2" xfId="821" xr:uid="{00000000-0005-0000-0000-000032030000}"/>
    <cellStyle name="Millares 11 2 2" xfId="822" xr:uid="{00000000-0005-0000-0000-000033030000}"/>
    <cellStyle name="Millares 11 3" xfId="823" xr:uid="{00000000-0005-0000-0000-000034030000}"/>
    <cellStyle name="Millares 12" xfId="824" xr:uid="{00000000-0005-0000-0000-000035030000}"/>
    <cellStyle name="Millares 12 2" xfId="825" xr:uid="{00000000-0005-0000-0000-000036030000}"/>
    <cellStyle name="Millares 13" xfId="826" xr:uid="{00000000-0005-0000-0000-000037030000}"/>
    <cellStyle name="Millares 13 2" xfId="827" xr:uid="{00000000-0005-0000-0000-000038030000}"/>
    <cellStyle name="Millares 14" xfId="828" xr:uid="{00000000-0005-0000-0000-000039030000}"/>
    <cellStyle name="Millares 14 2" xfId="829" xr:uid="{00000000-0005-0000-0000-00003A030000}"/>
    <cellStyle name="Millares 15" xfId="830" xr:uid="{00000000-0005-0000-0000-00003B030000}"/>
    <cellStyle name="Millares 15 2" xfId="831" xr:uid="{00000000-0005-0000-0000-00003C030000}"/>
    <cellStyle name="Millares 16" xfId="832" xr:uid="{00000000-0005-0000-0000-00003D030000}"/>
    <cellStyle name="Millares 16 2" xfId="833" xr:uid="{00000000-0005-0000-0000-00003E030000}"/>
    <cellStyle name="Millares 17" xfId="834" xr:uid="{00000000-0005-0000-0000-00003F030000}"/>
    <cellStyle name="Millares 17 2" xfId="835" xr:uid="{00000000-0005-0000-0000-000040030000}"/>
    <cellStyle name="Millares 18" xfId="836" xr:uid="{00000000-0005-0000-0000-000041030000}"/>
    <cellStyle name="Millares 18 2" xfId="837" xr:uid="{00000000-0005-0000-0000-000042030000}"/>
    <cellStyle name="Millares 19" xfId="838" xr:uid="{00000000-0005-0000-0000-000043030000}"/>
    <cellStyle name="Millares 19 2" xfId="839" xr:uid="{00000000-0005-0000-0000-000044030000}"/>
    <cellStyle name="Millares 2" xfId="840" xr:uid="{00000000-0005-0000-0000-000045030000}"/>
    <cellStyle name="Millares 2 2" xfId="841" xr:uid="{00000000-0005-0000-0000-000046030000}"/>
    <cellStyle name="Millares 2 2 2" xfId="842" xr:uid="{00000000-0005-0000-0000-000047030000}"/>
    <cellStyle name="Millares 2 3" xfId="843" xr:uid="{00000000-0005-0000-0000-000048030000}"/>
    <cellStyle name="Millares 2 3 2" xfId="844" xr:uid="{00000000-0005-0000-0000-000049030000}"/>
    <cellStyle name="Millares 2 4" xfId="845" xr:uid="{00000000-0005-0000-0000-00004A030000}"/>
    <cellStyle name="Millares 2 5" xfId="846" xr:uid="{00000000-0005-0000-0000-00004B030000}"/>
    <cellStyle name="Millares 2 6" xfId="847" xr:uid="{00000000-0005-0000-0000-00004C030000}"/>
    <cellStyle name="Millares 2 7" xfId="848" xr:uid="{00000000-0005-0000-0000-00004D030000}"/>
    <cellStyle name="Millares 2_COMPRA ENERGIA" xfId="849" xr:uid="{00000000-0005-0000-0000-00004E030000}"/>
    <cellStyle name="Millares 20" xfId="850" xr:uid="{00000000-0005-0000-0000-00004F030000}"/>
    <cellStyle name="Millares 20 2" xfId="851" xr:uid="{00000000-0005-0000-0000-000050030000}"/>
    <cellStyle name="Millares 21" xfId="852" xr:uid="{00000000-0005-0000-0000-000051030000}"/>
    <cellStyle name="Millares 21 2" xfId="853" xr:uid="{00000000-0005-0000-0000-000052030000}"/>
    <cellStyle name="Millares 22" xfId="854" xr:uid="{00000000-0005-0000-0000-000053030000}"/>
    <cellStyle name="Millares 22 2" xfId="855" xr:uid="{00000000-0005-0000-0000-000054030000}"/>
    <cellStyle name="Millares 22 2 2" xfId="856" xr:uid="{00000000-0005-0000-0000-000055030000}"/>
    <cellStyle name="Millares 22 3" xfId="857" xr:uid="{00000000-0005-0000-0000-000056030000}"/>
    <cellStyle name="Millares 22 3 2" xfId="858" xr:uid="{00000000-0005-0000-0000-000057030000}"/>
    <cellStyle name="Millares 22 4" xfId="859" xr:uid="{00000000-0005-0000-0000-000058030000}"/>
    <cellStyle name="Millares 23" xfId="860" xr:uid="{00000000-0005-0000-0000-000059030000}"/>
    <cellStyle name="Millares 23 2" xfId="861" xr:uid="{00000000-0005-0000-0000-00005A030000}"/>
    <cellStyle name="Millares 24" xfId="862" xr:uid="{00000000-0005-0000-0000-00005B030000}"/>
    <cellStyle name="Millares 24 2" xfId="863" xr:uid="{00000000-0005-0000-0000-00005C030000}"/>
    <cellStyle name="Millares 24 3" xfId="864" xr:uid="{00000000-0005-0000-0000-00005D030000}"/>
    <cellStyle name="Millares 24 4" xfId="865" xr:uid="{00000000-0005-0000-0000-00005E030000}"/>
    <cellStyle name="Millares 25" xfId="866" xr:uid="{00000000-0005-0000-0000-00005F030000}"/>
    <cellStyle name="Millares 25 2" xfId="867" xr:uid="{00000000-0005-0000-0000-000060030000}"/>
    <cellStyle name="Millares 26" xfId="868" xr:uid="{00000000-0005-0000-0000-000061030000}"/>
    <cellStyle name="Millares 26 2" xfId="869" xr:uid="{00000000-0005-0000-0000-000062030000}"/>
    <cellStyle name="Millares 27" xfId="870" xr:uid="{00000000-0005-0000-0000-000063030000}"/>
    <cellStyle name="Millares 27 2" xfId="871" xr:uid="{00000000-0005-0000-0000-000064030000}"/>
    <cellStyle name="Millares 28" xfId="872" xr:uid="{00000000-0005-0000-0000-000065030000}"/>
    <cellStyle name="Millares 28 2" xfId="873" xr:uid="{00000000-0005-0000-0000-000066030000}"/>
    <cellStyle name="Millares 29" xfId="874" xr:uid="{00000000-0005-0000-0000-000067030000}"/>
    <cellStyle name="Millares 29 2" xfId="875" xr:uid="{00000000-0005-0000-0000-000068030000}"/>
    <cellStyle name="Millares 3" xfId="876" xr:uid="{00000000-0005-0000-0000-000069030000}"/>
    <cellStyle name="Millares 3 2" xfId="877" xr:uid="{00000000-0005-0000-0000-00006A030000}"/>
    <cellStyle name="Millares 3 2 2" xfId="878" xr:uid="{00000000-0005-0000-0000-00006B030000}"/>
    <cellStyle name="Millares 3 3" xfId="879" xr:uid="{00000000-0005-0000-0000-00006C030000}"/>
    <cellStyle name="Millares 3 4" xfId="880" xr:uid="{00000000-0005-0000-0000-00006D030000}"/>
    <cellStyle name="Millares 3 5" xfId="881" xr:uid="{00000000-0005-0000-0000-00006E030000}"/>
    <cellStyle name="Millares 30" xfId="882" xr:uid="{00000000-0005-0000-0000-00006F030000}"/>
    <cellStyle name="Millares 30 2" xfId="883" xr:uid="{00000000-0005-0000-0000-000070030000}"/>
    <cellStyle name="Millares 31" xfId="884" xr:uid="{00000000-0005-0000-0000-000071030000}"/>
    <cellStyle name="Millares 31 2" xfId="885" xr:uid="{00000000-0005-0000-0000-000072030000}"/>
    <cellStyle name="Millares 32" xfId="886" xr:uid="{00000000-0005-0000-0000-000073030000}"/>
    <cellStyle name="Millares 32 2" xfId="887" xr:uid="{00000000-0005-0000-0000-000074030000}"/>
    <cellStyle name="Millares 32 3" xfId="888" xr:uid="{00000000-0005-0000-0000-000075030000}"/>
    <cellStyle name="Millares 32 4" xfId="889" xr:uid="{00000000-0005-0000-0000-000076030000}"/>
    <cellStyle name="Millares 33" xfId="890" xr:uid="{00000000-0005-0000-0000-000077030000}"/>
    <cellStyle name="Millares 33 2" xfId="891" xr:uid="{00000000-0005-0000-0000-000078030000}"/>
    <cellStyle name="Millares 34" xfId="892" xr:uid="{00000000-0005-0000-0000-000079030000}"/>
    <cellStyle name="Millares 34 2" xfId="893" xr:uid="{00000000-0005-0000-0000-00007A030000}"/>
    <cellStyle name="Millares 35" xfId="894" xr:uid="{00000000-0005-0000-0000-00007B030000}"/>
    <cellStyle name="Millares 35 2" xfId="895" xr:uid="{00000000-0005-0000-0000-00007C030000}"/>
    <cellStyle name="Millares 36" xfId="896" xr:uid="{00000000-0005-0000-0000-00007D030000}"/>
    <cellStyle name="Millares 36 2" xfId="897" xr:uid="{00000000-0005-0000-0000-00007E030000}"/>
    <cellStyle name="Millares 37" xfId="898" xr:uid="{00000000-0005-0000-0000-00007F030000}"/>
    <cellStyle name="Millares 37 2" xfId="899" xr:uid="{00000000-0005-0000-0000-000080030000}"/>
    <cellStyle name="Millares 37 2 2" xfId="900" xr:uid="{00000000-0005-0000-0000-000081030000}"/>
    <cellStyle name="Millares 38" xfId="901" xr:uid="{00000000-0005-0000-0000-000082030000}"/>
    <cellStyle name="Millares 38 2" xfId="902" xr:uid="{00000000-0005-0000-0000-000083030000}"/>
    <cellStyle name="Millares 38 2 2" xfId="903" xr:uid="{00000000-0005-0000-0000-000084030000}"/>
    <cellStyle name="Millares 38 2 2 2" xfId="904" xr:uid="{00000000-0005-0000-0000-000085030000}"/>
    <cellStyle name="Millares 38 2 3" xfId="905" xr:uid="{00000000-0005-0000-0000-000086030000}"/>
    <cellStyle name="Millares 38 2 3 2" xfId="906" xr:uid="{00000000-0005-0000-0000-000087030000}"/>
    <cellStyle name="Millares 38 2 4" xfId="907" xr:uid="{00000000-0005-0000-0000-000088030000}"/>
    <cellStyle name="Millares 38 3" xfId="908" xr:uid="{00000000-0005-0000-0000-000089030000}"/>
    <cellStyle name="Millares 38 3 2" xfId="909" xr:uid="{00000000-0005-0000-0000-00008A030000}"/>
    <cellStyle name="Millares 38 4" xfId="910" xr:uid="{00000000-0005-0000-0000-00008B030000}"/>
    <cellStyle name="Millares 38 4 2" xfId="911" xr:uid="{00000000-0005-0000-0000-00008C030000}"/>
    <cellStyle name="Millares 38 5" xfId="912" xr:uid="{00000000-0005-0000-0000-00008D030000}"/>
    <cellStyle name="Millares 38 5 2" xfId="913" xr:uid="{00000000-0005-0000-0000-00008E030000}"/>
    <cellStyle name="Millares 38 6" xfId="914" xr:uid="{00000000-0005-0000-0000-00008F030000}"/>
    <cellStyle name="Millares 38 6 2" xfId="915" xr:uid="{00000000-0005-0000-0000-000090030000}"/>
    <cellStyle name="Millares 38 7" xfId="916" xr:uid="{00000000-0005-0000-0000-000091030000}"/>
    <cellStyle name="Millares 38 7 2" xfId="917" xr:uid="{00000000-0005-0000-0000-000092030000}"/>
    <cellStyle name="Millares 38 8" xfId="918" xr:uid="{00000000-0005-0000-0000-000093030000}"/>
    <cellStyle name="Millares 39" xfId="919" xr:uid="{00000000-0005-0000-0000-000094030000}"/>
    <cellStyle name="Millares 39 2" xfId="920" xr:uid="{00000000-0005-0000-0000-000095030000}"/>
    <cellStyle name="Millares 39 2 2" xfId="921" xr:uid="{00000000-0005-0000-0000-000096030000}"/>
    <cellStyle name="Millares 39 3" xfId="922" xr:uid="{00000000-0005-0000-0000-000097030000}"/>
    <cellStyle name="Millares 39 3 2" xfId="923" xr:uid="{00000000-0005-0000-0000-000098030000}"/>
    <cellStyle name="Millares 39 4" xfId="924" xr:uid="{00000000-0005-0000-0000-000099030000}"/>
    <cellStyle name="Millares 4" xfId="925" xr:uid="{00000000-0005-0000-0000-00009A030000}"/>
    <cellStyle name="Millares 4 2" xfId="926" xr:uid="{00000000-0005-0000-0000-00009B030000}"/>
    <cellStyle name="Millares 4 2 2" xfId="927" xr:uid="{00000000-0005-0000-0000-00009C030000}"/>
    <cellStyle name="Millares 4 3" xfId="928" xr:uid="{00000000-0005-0000-0000-00009D030000}"/>
    <cellStyle name="Millares 4 4" xfId="929" xr:uid="{00000000-0005-0000-0000-00009E030000}"/>
    <cellStyle name="Millares 4 4 2" xfId="930" xr:uid="{00000000-0005-0000-0000-00009F030000}"/>
    <cellStyle name="Millares 4 5" xfId="931" xr:uid="{00000000-0005-0000-0000-0000A0030000}"/>
    <cellStyle name="Millares 4 5 2" xfId="932" xr:uid="{00000000-0005-0000-0000-0000A1030000}"/>
    <cellStyle name="Millares 40" xfId="933" xr:uid="{00000000-0005-0000-0000-0000A2030000}"/>
    <cellStyle name="Millares 40 2" xfId="934" xr:uid="{00000000-0005-0000-0000-0000A3030000}"/>
    <cellStyle name="Millares 40 2 2" xfId="935" xr:uid="{00000000-0005-0000-0000-0000A4030000}"/>
    <cellStyle name="Millares 40 3" xfId="936" xr:uid="{00000000-0005-0000-0000-0000A5030000}"/>
    <cellStyle name="Millares 40 3 2" xfId="937" xr:uid="{00000000-0005-0000-0000-0000A6030000}"/>
    <cellStyle name="Millares 40 4" xfId="938" xr:uid="{00000000-0005-0000-0000-0000A7030000}"/>
    <cellStyle name="Millares 40 4 2" xfId="939" xr:uid="{00000000-0005-0000-0000-0000A8030000}"/>
    <cellStyle name="Millares 40 5" xfId="940" xr:uid="{00000000-0005-0000-0000-0000A9030000}"/>
    <cellStyle name="Millares 41" xfId="941" xr:uid="{00000000-0005-0000-0000-0000AA030000}"/>
    <cellStyle name="Millares 41 2" xfId="942" xr:uid="{00000000-0005-0000-0000-0000AB030000}"/>
    <cellStyle name="Millares 42" xfId="943" xr:uid="{00000000-0005-0000-0000-0000AC030000}"/>
    <cellStyle name="Millares 42 2" xfId="944" xr:uid="{00000000-0005-0000-0000-0000AD030000}"/>
    <cellStyle name="Millares 43" xfId="945" xr:uid="{00000000-0005-0000-0000-0000AE030000}"/>
    <cellStyle name="Millares 43 2" xfId="946" xr:uid="{00000000-0005-0000-0000-0000AF030000}"/>
    <cellStyle name="Millares 44" xfId="947" xr:uid="{00000000-0005-0000-0000-0000B0030000}"/>
    <cellStyle name="Millares 44 2" xfId="948" xr:uid="{00000000-0005-0000-0000-0000B1030000}"/>
    <cellStyle name="Millares 45" xfId="949" xr:uid="{00000000-0005-0000-0000-0000B2030000}"/>
    <cellStyle name="Millares 45 2" xfId="950" xr:uid="{00000000-0005-0000-0000-0000B3030000}"/>
    <cellStyle name="Millares 46" xfId="951" xr:uid="{00000000-0005-0000-0000-0000B4030000}"/>
    <cellStyle name="Millares 46 2" xfId="952" xr:uid="{00000000-0005-0000-0000-0000B5030000}"/>
    <cellStyle name="Millares 47" xfId="953" xr:uid="{00000000-0005-0000-0000-0000B6030000}"/>
    <cellStyle name="Millares 47 2" xfId="954" xr:uid="{00000000-0005-0000-0000-0000B7030000}"/>
    <cellStyle name="Millares 48" xfId="955" xr:uid="{00000000-0005-0000-0000-0000B8030000}"/>
    <cellStyle name="Millares 48 2" xfId="956" xr:uid="{00000000-0005-0000-0000-0000B9030000}"/>
    <cellStyle name="Millares 49" xfId="957" xr:uid="{00000000-0005-0000-0000-0000BA030000}"/>
    <cellStyle name="Millares 49 2" xfId="958" xr:uid="{00000000-0005-0000-0000-0000BB030000}"/>
    <cellStyle name="Millares 5" xfId="959" xr:uid="{00000000-0005-0000-0000-0000BC030000}"/>
    <cellStyle name="Millares 5 2" xfId="960" xr:uid="{00000000-0005-0000-0000-0000BD030000}"/>
    <cellStyle name="Millares 50" xfId="961" xr:uid="{00000000-0005-0000-0000-0000BE030000}"/>
    <cellStyle name="Millares 50 2" xfId="962" xr:uid="{00000000-0005-0000-0000-0000BF030000}"/>
    <cellStyle name="Millares 51" xfId="963" xr:uid="{00000000-0005-0000-0000-0000C0030000}"/>
    <cellStyle name="Millares 52" xfId="964" xr:uid="{00000000-0005-0000-0000-0000C1030000}"/>
    <cellStyle name="Millares 53" xfId="965" xr:uid="{00000000-0005-0000-0000-0000C2030000}"/>
    <cellStyle name="Millares 54" xfId="966" xr:uid="{00000000-0005-0000-0000-0000C3030000}"/>
    <cellStyle name="Millares 55" xfId="967" xr:uid="{00000000-0005-0000-0000-0000C4030000}"/>
    <cellStyle name="Millares 56" xfId="968" xr:uid="{00000000-0005-0000-0000-0000C5030000}"/>
    <cellStyle name="Millares 57" xfId="969" xr:uid="{00000000-0005-0000-0000-0000C6030000}"/>
    <cellStyle name="Millares 58" xfId="970" xr:uid="{00000000-0005-0000-0000-0000C7030000}"/>
    <cellStyle name="Millares 59" xfId="971" xr:uid="{00000000-0005-0000-0000-0000C8030000}"/>
    <cellStyle name="Millares 6" xfId="972" xr:uid="{00000000-0005-0000-0000-0000C9030000}"/>
    <cellStyle name="Millares 6 2" xfId="973" xr:uid="{00000000-0005-0000-0000-0000CA030000}"/>
    <cellStyle name="Millares 60" xfId="974" xr:uid="{00000000-0005-0000-0000-0000CB030000}"/>
    <cellStyle name="Millares 60 2" xfId="975" xr:uid="{00000000-0005-0000-0000-0000CC030000}"/>
    <cellStyle name="Millares 61" xfId="976" xr:uid="{00000000-0005-0000-0000-0000CD030000}"/>
    <cellStyle name="Millares 61 2" xfId="977" xr:uid="{00000000-0005-0000-0000-0000CE030000}"/>
    <cellStyle name="Millares 62" xfId="978" xr:uid="{00000000-0005-0000-0000-0000CF030000}"/>
    <cellStyle name="Millares 63" xfId="979" xr:uid="{00000000-0005-0000-0000-0000D0030000}"/>
    <cellStyle name="Millares 64" xfId="980" xr:uid="{00000000-0005-0000-0000-0000D1030000}"/>
    <cellStyle name="Millares 64 2" xfId="981" xr:uid="{00000000-0005-0000-0000-0000D2030000}"/>
    <cellStyle name="Millares 65" xfId="982" xr:uid="{00000000-0005-0000-0000-0000D3030000}"/>
    <cellStyle name="Millares 65 2" xfId="983" xr:uid="{00000000-0005-0000-0000-0000D4030000}"/>
    <cellStyle name="Millares 66" xfId="984" xr:uid="{00000000-0005-0000-0000-0000D5030000}"/>
    <cellStyle name="Millares 66 2" xfId="985" xr:uid="{00000000-0005-0000-0000-0000D6030000}"/>
    <cellStyle name="Millares 67" xfId="986" xr:uid="{00000000-0005-0000-0000-0000D7030000}"/>
    <cellStyle name="Millares 67 2" xfId="987" xr:uid="{00000000-0005-0000-0000-0000D8030000}"/>
    <cellStyle name="Millares 68" xfId="988" xr:uid="{00000000-0005-0000-0000-0000D9030000}"/>
    <cellStyle name="Millares 69" xfId="989" xr:uid="{00000000-0005-0000-0000-0000DA030000}"/>
    <cellStyle name="Millares 7" xfId="990" xr:uid="{00000000-0005-0000-0000-0000DB030000}"/>
    <cellStyle name="Millares 7 2" xfId="991" xr:uid="{00000000-0005-0000-0000-0000DC030000}"/>
    <cellStyle name="Millares 7 2 2" xfId="992" xr:uid="{00000000-0005-0000-0000-0000DD030000}"/>
    <cellStyle name="Millares 7 3" xfId="993" xr:uid="{00000000-0005-0000-0000-0000DE030000}"/>
    <cellStyle name="Millares 7 4" xfId="994" xr:uid="{00000000-0005-0000-0000-0000DF030000}"/>
    <cellStyle name="Millares 70" xfId="995" xr:uid="{00000000-0005-0000-0000-0000E0030000}"/>
    <cellStyle name="Millares 71" xfId="996" xr:uid="{00000000-0005-0000-0000-0000E1030000}"/>
    <cellStyle name="Millares 72" xfId="997" xr:uid="{00000000-0005-0000-0000-0000E2030000}"/>
    <cellStyle name="Millares 73" xfId="998" xr:uid="{00000000-0005-0000-0000-0000E3030000}"/>
    <cellStyle name="Millares 74" xfId="999" xr:uid="{00000000-0005-0000-0000-0000E4030000}"/>
    <cellStyle name="Millares 74 2" xfId="1000" xr:uid="{00000000-0005-0000-0000-0000E5030000}"/>
    <cellStyle name="Millares 74 3" xfId="1001" xr:uid="{00000000-0005-0000-0000-0000E6030000}"/>
    <cellStyle name="Millares 75" xfId="1002" xr:uid="{00000000-0005-0000-0000-0000E7030000}"/>
    <cellStyle name="Millares 76" xfId="1003" xr:uid="{00000000-0005-0000-0000-0000E8030000}"/>
    <cellStyle name="Millares 77" xfId="1004" xr:uid="{00000000-0005-0000-0000-0000E9030000}"/>
    <cellStyle name="Millares 78" xfId="1005" xr:uid="{00000000-0005-0000-0000-0000EA030000}"/>
    <cellStyle name="Millares 79" xfId="1006" xr:uid="{00000000-0005-0000-0000-0000EB030000}"/>
    <cellStyle name="Millares 8" xfId="1007" xr:uid="{00000000-0005-0000-0000-0000EC030000}"/>
    <cellStyle name="Millares 8 2" xfId="1008" xr:uid="{00000000-0005-0000-0000-0000ED030000}"/>
    <cellStyle name="Millares 80" xfId="1009" xr:uid="{00000000-0005-0000-0000-0000EE030000}"/>
    <cellStyle name="Millares 81" xfId="1010" xr:uid="{00000000-0005-0000-0000-0000EF030000}"/>
    <cellStyle name="Millares 82" xfId="1011" xr:uid="{00000000-0005-0000-0000-0000F0030000}"/>
    <cellStyle name="Millares 83" xfId="1012" xr:uid="{00000000-0005-0000-0000-0000F1030000}"/>
    <cellStyle name="Millares 84" xfId="1013" xr:uid="{00000000-0005-0000-0000-0000F2030000}"/>
    <cellStyle name="Millares 85" xfId="1014" xr:uid="{00000000-0005-0000-0000-0000F3030000}"/>
    <cellStyle name="Millares 86" xfId="1015" xr:uid="{00000000-0005-0000-0000-0000F4030000}"/>
    <cellStyle name="Millares 87" xfId="1016" xr:uid="{00000000-0005-0000-0000-0000F5030000}"/>
    <cellStyle name="Millares 88" xfId="1017" xr:uid="{00000000-0005-0000-0000-0000F6030000}"/>
    <cellStyle name="Millares 9" xfId="1018" xr:uid="{00000000-0005-0000-0000-0000F7030000}"/>
    <cellStyle name="Millares 9 2" xfId="1019" xr:uid="{00000000-0005-0000-0000-0000F8030000}"/>
    <cellStyle name="Model" xfId="1020" xr:uid="{00000000-0005-0000-0000-0000F9030000}"/>
    <cellStyle name="Model 2" xfId="1021" xr:uid="{00000000-0005-0000-0000-0000FA030000}"/>
    <cellStyle name="Moeda [0]_anexo_11_CDSA" xfId="1022" xr:uid="{00000000-0005-0000-0000-0000FB030000}"/>
    <cellStyle name="Moeda_anexo_11_CDSA" xfId="1023" xr:uid="{00000000-0005-0000-0000-0000FC030000}"/>
    <cellStyle name="Moneda 10" xfId="1024" xr:uid="{00000000-0005-0000-0000-0000FD030000}"/>
    <cellStyle name="Moneda 10 2" xfId="1025" xr:uid="{00000000-0005-0000-0000-0000FE030000}"/>
    <cellStyle name="Moneda 10 3" xfId="1026" xr:uid="{00000000-0005-0000-0000-0000FF030000}"/>
    <cellStyle name="Moneda 11" xfId="1027" xr:uid="{00000000-0005-0000-0000-000000040000}"/>
    <cellStyle name="Moneda 12" xfId="1028" xr:uid="{00000000-0005-0000-0000-000001040000}"/>
    <cellStyle name="Moneda 2" xfId="1029" xr:uid="{00000000-0005-0000-0000-000002040000}"/>
    <cellStyle name="Moneda 2 2" xfId="1030" xr:uid="{00000000-0005-0000-0000-000003040000}"/>
    <cellStyle name="Moneda 2 3" xfId="1031" xr:uid="{00000000-0005-0000-0000-000004040000}"/>
    <cellStyle name="Moneda 2 4" xfId="1032" xr:uid="{00000000-0005-0000-0000-000005040000}"/>
    <cellStyle name="Moneda 3" xfId="1033" xr:uid="{00000000-0005-0000-0000-000006040000}"/>
    <cellStyle name="Moneda 3 2" xfId="1034" xr:uid="{00000000-0005-0000-0000-000007040000}"/>
    <cellStyle name="Moneda 3 2 2" xfId="1035" xr:uid="{00000000-0005-0000-0000-000008040000}"/>
    <cellStyle name="Moneda 3 3" xfId="1036" xr:uid="{00000000-0005-0000-0000-000009040000}"/>
    <cellStyle name="Moneda 3 4" xfId="1037" xr:uid="{00000000-0005-0000-0000-00000A040000}"/>
    <cellStyle name="Moneda 4" xfId="1038" xr:uid="{00000000-0005-0000-0000-00000B040000}"/>
    <cellStyle name="Moneda 5" xfId="1039" xr:uid="{00000000-0005-0000-0000-00000C040000}"/>
    <cellStyle name="Moneda 5 2" xfId="1040" xr:uid="{00000000-0005-0000-0000-00000D040000}"/>
    <cellStyle name="Moneda 5 3" xfId="1041" xr:uid="{00000000-0005-0000-0000-00000E040000}"/>
    <cellStyle name="Moneda 6" xfId="1042" xr:uid="{00000000-0005-0000-0000-00000F040000}"/>
    <cellStyle name="Moneda 6 2" xfId="1043" xr:uid="{00000000-0005-0000-0000-000010040000}"/>
    <cellStyle name="Moneda 7" xfId="1044" xr:uid="{00000000-0005-0000-0000-000011040000}"/>
    <cellStyle name="Moneda 7 2" xfId="1045" xr:uid="{00000000-0005-0000-0000-000012040000}"/>
    <cellStyle name="Moneda 8" xfId="1046" xr:uid="{00000000-0005-0000-0000-000013040000}"/>
    <cellStyle name="Moneda 9" xfId="1047" xr:uid="{00000000-0005-0000-0000-000014040000}"/>
    <cellStyle name="Moneta - Estilo1" xfId="1048" xr:uid="{00000000-0005-0000-0000-000015040000}"/>
    <cellStyle name="Multiple" xfId="1049" xr:uid="{00000000-0005-0000-0000-000016040000}"/>
    <cellStyle name="neg0.0" xfId="1050" xr:uid="{00000000-0005-0000-0000-000017040000}"/>
    <cellStyle name="neg0.0 2" xfId="1051" xr:uid="{00000000-0005-0000-0000-000018040000}"/>
    <cellStyle name="Neutral 2" xfId="1052" xr:uid="{00000000-0005-0000-0000-000019040000}"/>
    <cellStyle name="Neutral 2 2" xfId="1053" xr:uid="{00000000-0005-0000-0000-00001A040000}"/>
    <cellStyle name="Neutral 2 3" xfId="1054" xr:uid="{00000000-0005-0000-0000-00001B040000}"/>
    <cellStyle name="Neutral 2_COMPRA ENERGIA" xfId="1055" xr:uid="{00000000-0005-0000-0000-00001C040000}"/>
    <cellStyle name="Neutral 3" xfId="1056" xr:uid="{00000000-0005-0000-0000-00001D040000}"/>
    <cellStyle name="Neutral 4" xfId="1057" xr:uid="{00000000-0005-0000-0000-00001E040000}"/>
    <cellStyle name="Neutral 5" xfId="1058" xr:uid="{00000000-0005-0000-0000-00001F040000}"/>
    <cellStyle name="Neutral 6" xfId="1059" xr:uid="{00000000-0005-0000-0000-000020040000}"/>
    <cellStyle name="Neutral 7" xfId="1060" xr:uid="{00000000-0005-0000-0000-000021040000}"/>
    <cellStyle name="no dec" xfId="1061" xr:uid="{00000000-0005-0000-0000-000022040000}"/>
    <cellStyle name="Normal" xfId="0" builtinId="0"/>
    <cellStyle name="Normal - Style1" xfId="1062" xr:uid="{00000000-0005-0000-0000-000024040000}"/>
    <cellStyle name="Normal 10" xfId="3" xr:uid="{00000000-0005-0000-0000-000025040000}"/>
    <cellStyle name="Normal 10 2" xfId="1063" xr:uid="{00000000-0005-0000-0000-000026040000}"/>
    <cellStyle name="Normal 11" xfId="1064" xr:uid="{00000000-0005-0000-0000-000027040000}"/>
    <cellStyle name="Normal 11 2" xfId="1065" xr:uid="{00000000-0005-0000-0000-000028040000}"/>
    <cellStyle name="Normal 12" xfId="1066" xr:uid="{00000000-0005-0000-0000-000029040000}"/>
    <cellStyle name="Normal 12 2" xfId="1067" xr:uid="{00000000-0005-0000-0000-00002A040000}"/>
    <cellStyle name="Normal 12 3" xfId="1068" xr:uid="{00000000-0005-0000-0000-00002B040000}"/>
    <cellStyle name="Normal 12 3 2" xfId="1069" xr:uid="{00000000-0005-0000-0000-00002C040000}"/>
    <cellStyle name="Normal 121" xfId="1070" xr:uid="{00000000-0005-0000-0000-00002D040000}"/>
    <cellStyle name="Normal 121 2" xfId="1071" xr:uid="{00000000-0005-0000-0000-00002E040000}"/>
    <cellStyle name="Normal 121 2 2" xfId="1072" xr:uid="{00000000-0005-0000-0000-00002F040000}"/>
    <cellStyle name="Normal 121 3" xfId="1073" xr:uid="{00000000-0005-0000-0000-000030040000}"/>
    <cellStyle name="Normal 121 3 2" xfId="1074" xr:uid="{00000000-0005-0000-0000-000031040000}"/>
    <cellStyle name="Normal 121 4" xfId="1075" xr:uid="{00000000-0005-0000-0000-000032040000}"/>
    <cellStyle name="Normal 121 4 2" xfId="1076" xr:uid="{00000000-0005-0000-0000-000033040000}"/>
    <cellStyle name="Normal 121 5" xfId="1077" xr:uid="{00000000-0005-0000-0000-000034040000}"/>
    <cellStyle name="Normal 13" xfId="1078" xr:uid="{00000000-0005-0000-0000-000035040000}"/>
    <cellStyle name="Normal 13 2" xfId="1079" xr:uid="{00000000-0005-0000-0000-000036040000}"/>
    <cellStyle name="Normal 13 3" xfId="1080" xr:uid="{00000000-0005-0000-0000-000037040000}"/>
    <cellStyle name="Normal 14" xfId="1081" xr:uid="{00000000-0005-0000-0000-000038040000}"/>
    <cellStyle name="Normal 14 2" xfId="1082" xr:uid="{00000000-0005-0000-0000-000039040000}"/>
    <cellStyle name="Normal 147" xfId="1083" xr:uid="{00000000-0005-0000-0000-00003A040000}"/>
    <cellStyle name="Normal 147 2" xfId="1084" xr:uid="{00000000-0005-0000-0000-00003B040000}"/>
    <cellStyle name="Normal 147 3" xfId="1085" xr:uid="{00000000-0005-0000-0000-00003C040000}"/>
    <cellStyle name="Normal 147 4" xfId="1086" xr:uid="{00000000-0005-0000-0000-00003D040000}"/>
    <cellStyle name="Normal 15" xfId="1087" xr:uid="{00000000-0005-0000-0000-00003E040000}"/>
    <cellStyle name="Normal 15 2" xfId="1088" xr:uid="{00000000-0005-0000-0000-00003F040000}"/>
    <cellStyle name="Normal 16" xfId="1089" xr:uid="{00000000-0005-0000-0000-000040040000}"/>
    <cellStyle name="Normal 16 2" xfId="1090" xr:uid="{00000000-0005-0000-0000-000041040000}"/>
    <cellStyle name="Normal 161" xfId="1091" xr:uid="{00000000-0005-0000-0000-000042040000}"/>
    <cellStyle name="Normal 161 2" xfId="1092" xr:uid="{00000000-0005-0000-0000-000043040000}"/>
    <cellStyle name="Normal 161 2 2" xfId="1093" xr:uid="{00000000-0005-0000-0000-000044040000}"/>
    <cellStyle name="Normal 161 3" xfId="1094" xr:uid="{00000000-0005-0000-0000-000045040000}"/>
    <cellStyle name="Normal 161 3 2" xfId="1095" xr:uid="{00000000-0005-0000-0000-000046040000}"/>
    <cellStyle name="Normal 161 4" xfId="1096" xr:uid="{00000000-0005-0000-0000-000047040000}"/>
    <cellStyle name="Normal 161 4 2" xfId="1097" xr:uid="{00000000-0005-0000-0000-000048040000}"/>
    <cellStyle name="Normal 161 5" xfId="1098" xr:uid="{00000000-0005-0000-0000-000049040000}"/>
    <cellStyle name="Normal 162" xfId="1099" xr:uid="{00000000-0005-0000-0000-00004A040000}"/>
    <cellStyle name="Normal 162 2" xfId="1100" xr:uid="{00000000-0005-0000-0000-00004B040000}"/>
    <cellStyle name="Normal 162 2 2" xfId="1101" xr:uid="{00000000-0005-0000-0000-00004C040000}"/>
    <cellStyle name="Normal 162 3" xfId="1102" xr:uid="{00000000-0005-0000-0000-00004D040000}"/>
    <cellStyle name="Normal 162 3 2" xfId="1103" xr:uid="{00000000-0005-0000-0000-00004E040000}"/>
    <cellStyle name="Normal 162 4" xfId="1104" xr:uid="{00000000-0005-0000-0000-00004F040000}"/>
    <cellStyle name="Normal 162 4 2" xfId="1105" xr:uid="{00000000-0005-0000-0000-000050040000}"/>
    <cellStyle name="Normal 162 5" xfId="1106" xr:uid="{00000000-0005-0000-0000-000051040000}"/>
    <cellStyle name="Normal 163" xfId="1107" xr:uid="{00000000-0005-0000-0000-000052040000}"/>
    <cellStyle name="Normal 163 2" xfId="1108" xr:uid="{00000000-0005-0000-0000-000053040000}"/>
    <cellStyle name="Normal 163 2 2" xfId="1109" xr:uid="{00000000-0005-0000-0000-000054040000}"/>
    <cellStyle name="Normal 163 3" xfId="1110" xr:uid="{00000000-0005-0000-0000-000055040000}"/>
    <cellStyle name="Normal 163 3 2" xfId="1111" xr:uid="{00000000-0005-0000-0000-000056040000}"/>
    <cellStyle name="Normal 163 4" xfId="1112" xr:uid="{00000000-0005-0000-0000-000057040000}"/>
    <cellStyle name="Normal 163 4 2" xfId="1113" xr:uid="{00000000-0005-0000-0000-000058040000}"/>
    <cellStyle name="Normal 163 5" xfId="1114" xr:uid="{00000000-0005-0000-0000-000059040000}"/>
    <cellStyle name="Normal 164" xfId="1115" xr:uid="{00000000-0005-0000-0000-00005A040000}"/>
    <cellStyle name="Normal 164 2" xfId="1116" xr:uid="{00000000-0005-0000-0000-00005B040000}"/>
    <cellStyle name="Normal 164 2 2" xfId="1117" xr:uid="{00000000-0005-0000-0000-00005C040000}"/>
    <cellStyle name="Normal 164 3" xfId="1118" xr:uid="{00000000-0005-0000-0000-00005D040000}"/>
    <cellStyle name="Normal 164 3 2" xfId="1119" xr:uid="{00000000-0005-0000-0000-00005E040000}"/>
    <cellStyle name="Normal 164 4" xfId="1120" xr:uid="{00000000-0005-0000-0000-00005F040000}"/>
    <cellStyle name="Normal 164 4 2" xfId="1121" xr:uid="{00000000-0005-0000-0000-000060040000}"/>
    <cellStyle name="Normal 164 5" xfId="1122" xr:uid="{00000000-0005-0000-0000-000061040000}"/>
    <cellStyle name="Normal 17" xfId="1123" xr:uid="{00000000-0005-0000-0000-000062040000}"/>
    <cellStyle name="Normal 17 2" xfId="1124" xr:uid="{00000000-0005-0000-0000-000063040000}"/>
    <cellStyle name="Normal 170" xfId="1125" xr:uid="{00000000-0005-0000-0000-000064040000}"/>
    <cellStyle name="Normal 170 2" xfId="1126" xr:uid="{00000000-0005-0000-0000-000065040000}"/>
    <cellStyle name="Normal 170 2 2" xfId="1127" xr:uid="{00000000-0005-0000-0000-000066040000}"/>
    <cellStyle name="Normal 170 3" xfId="1128" xr:uid="{00000000-0005-0000-0000-000067040000}"/>
    <cellStyle name="Normal 170 3 2" xfId="1129" xr:uid="{00000000-0005-0000-0000-000068040000}"/>
    <cellStyle name="Normal 170 4" xfId="1130" xr:uid="{00000000-0005-0000-0000-000069040000}"/>
    <cellStyle name="Normal 170 4 2" xfId="1131" xr:uid="{00000000-0005-0000-0000-00006A040000}"/>
    <cellStyle name="Normal 170 5" xfId="1132" xr:uid="{00000000-0005-0000-0000-00006B040000}"/>
    <cellStyle name="Normal 18" xfId="1133" xr:uid="{00000000-0005-0000-0000-00006C040000}"/>
    <cellStyle name="Normal 18 2" xfId="1134" xr:uid="{00000000-0005-0000-0000-00006D040000}"/>
    <cellStyle name="Normal 18 3" xfId="1135" xr:uid="{00000000-0005-0000-0000-00006E040000}"/>
    <cellStyle name="Normal 19" xfId="1136" xr:uid="{00000000-0005-0000-0000-00006F040000}"/>
    <cellStyle name="Normal 19 2" xfId="1137" xr:uid="{00000000-0005-0000-0000-000070040000}"/>
    <cellStyle name="Normal 19 3" xfId="1138" xr:uid="{00000000-0005-0000-0000-000071040000}"/>
    <cellStyle name="Normal 2" xfId="1139" xr:uid="{00000000-0005-0000-0000-000072040000}"/>
    <cellStyle name="Normal 2 10" xfId="1140" xr:uid="{00000000-0005-0000-0000-000073040000}"/>
    <cellStyle name="Normal 2 2" xfId="1141" xr:uid="{00000000-0005-0000-0000-000074040000}"/>
    <cellStyle name="Normal 2 2 2" xfId="1142" xr:uid="{00000000-0005-0000-0000-000075040000}"/>
    <cellStyle name="Normal 2 2 3" xfId="1143" xr:uid="{00000000-0005-0000-0000-000076040000}"/>
    <cellStyle name="Normal 2 2 4" xfId="1144" xr:uid="{00000000-0005-0000-0000-000077040000}"/>
    <cellStyle name="Normal 2 3" xfId="1145" xr:uid="{00000000-0005-0000-0000-000078040000}"/>
    <cellStyle name="Normal 2 3 2" xfId="1146" xr:uid="{00000000-0005-0000-0000-000079040000}"/>
    <cellStyle name="Normal 2 3 3" xfId="1147" xr:uid="{00000000-0005-0000-0000-00007A040000}"/>
    <cellStyle name="Normal 2 3 4" xfId="1148" xr:uid="{00000000-0005-0000-0000-00007B040000}"/>
    <cellStyle name="Normal 2 4" xfId="1149" xr:uid="{00000000-0005-0000-0000-00007C040000}"/>
    <cellStyle name="Normal 2 4 2" xfId="1150" xr:uid="{00000000-0005-0000-0000-00007D040000}"/>
    <cellStyle name="Normal 2 4 3" xfId="1151" xr:uid="{00000000-0005-0000-0000-00007E040000}"/>
    <cellStyle name="Normal 2 5" xfId="1152" xr:uid="{00000000-0005-0000-0000-00007F040000}"/>
    <cellStyle name="Normal 2 6" xfId="1153" xr:uid="{00000000-0005-0000-0000-000080040000}"/>
    <cellStyle name="Normal 2 7" xfId="1154" xr:uid="{00000000-0005-0000-0000-000081040000}"/>
    <cellStyle name="Normal 2 8" xfId="1155" xr:uid="{00000000-0005-0000-0000-000082040000}"/>
    <cellStyle name="Normal 2 9" xfId="1156" xr:uid="{00000000-0005-0000-0000-000083040000}"/>
    <cellStyle name="Normal 2_COMPRA ENERGIA" xfId="1157" xr:uid="{00000000-0005-0000-0000-000084040000}"/>
    <cellStyle name="Normal 20" xfId="1158" xr:uid="{00000000-0005-0000-0000-000085040000}"/>
    <cellStyle name="Normal 20 2" xfId="1159" xr:uid="{00000000-0005-0000-0000-000086040000}"/>
    <cellStyle name="Normal 200" xfId="1160" xr:uid="{00000000-0005-0000-0000-000087040000}"/>
    <cellStyle name="Normal 200 2" xfId="1161" xr:uid="{00000000-0005-0000-0000-000088040000}"/>
    <cellStyle name="Normal 200 2 2" xfId="1162" xr:uid="{00000000-0005-0000-0000-000089040000}"/>
    <cellStyle name="Normal 200 3" xfId="1163" xr:uid="{00000000-0005-0000-0000-00008A040000}"/>
    <cellStyle name="Normal 200 3 2" xfId="1164" xr:uid="{00000000-0005-0000-0000-00008B040000}"/>
    <cellStyle name="Normal 200 4" xfId="1165" xr:uid="{00000000-0005-0000-0000-00008C040000}"/>
    <cellStyle name="Normal 200 4 2" xfId="1166" xr:uid="{00000000-0005-0000-0000-00008D040000}"/>
    <cellStyle name="Normal 200 5" xfId="1167" xr:uid="{00000000-0005-0000-0000-00008E040000}"/>
    <cellStyle name="Normal 209 2" xfId="1168" xr:uid="{00000000-0005-0000-0000-00008F040000}"/>
    <cellStyle name="Normal 209 2 2" xfId="1169" xr:uid="{00000000-0005-0000-0000-000090040000}"/>
    <cellStyle name="Normal 209 3" xfId="1170" xr:uid="{00000000-0005-0000-0000-000091040000}"/>
    <cellStyle name="Normal 209 3 2" xfId="1171" xr:uid="{00000000-0005-0000-0000-000092040000}"/>
    <cellStyle name="Normal 209 4" xfId="1172" xr:uid="{00000000-0005-0000-0000-000093040000}"/>
    <cellStyle name="Normal 209 4 2" xfId="1173" xr:uid="{00000000-0005-0000-0000-000094040000}"/>
    <cellStyle name="Normal 21" xfId="1174" xr:uid="{00000000-0005-0000-0000-000095040000}"/>
    <cellStyle name="Normal 21 2" xfId="1175" xr:uid="{00000000-0005-0000-0000-000096040000}"/>
    <cellStyle name="Normal 21 2 2" xfId="1176" xr:uid="{00000000-0005-0000-0000-000097040000}"/>
    <cellStyle name="Normal 21 3" xfId="1177" xr:uid="{00000000-0005-0000-0000-000098040000}"/>
    <cellStyle name="Normal 21 3 2" xfId="1178" xr:uid="{00000000-0005-0000-0000-000099040000}"/>
    <cellStyle name="Normal 21 4" xfId="1179" xr:uid="{00000000-0005-0000-0000-00009A040000}"/>
    <cellStyle name="Normal 21 4 2" xfId="1180" xr:uid="{00000000-0005-0000-0000-00009B040000}"/>
    <cellStyle name="Normal 21 5" xfId="1181" xr:uid="{00000000-0005-0000-0000-00009C040000}"/>
    <cellStyle name="Normal 21 5 2" xfId="1182" xr:uid="{00000000-0005-0000-0000-00009D040000}"/>
    <cellStyle name="Normal 21 6" xfId="1183" xr:uid="{00000000-0005-0000-0000-00009E040000}"/>
    <cellStyle name="Normal 21 6 2" xfId="1184" xr:uid="{00000000-0005-0000-0000-00009F040000}"/>
    <cellStyle name="Normal 21 7" xfId="1185" xr:uid="{00000000-0005-0000-0000-0000A0040000}"/>
    <cellStyle name="Normal 21 8" xfId="1186" xr:uid="{00000000-0005-0000-0000-0000A1040000}"/>
    <cellStyle name="Normal 210 2" xfId="1187" xr:uid="{00000000-0005-0000-0000-0000A2040000}"/>
    <cellStyle name="Normal 210 2 2" xfId="1188" xr:uid="{00000000-0005-0000-0000-0000A3040000}"/>
    <cellStyle name="Normal 210 3" xfId="1189" xr:uid="{00000000-0005-0000-0000-0000A4040000}"/>
    <cellStyle name="Normal 210 3 2" xfId="1190" xr:uid="{00000000-0005-0000-0000-0000A5040000}"/>
    <cellStyle name="Normal 210 4" xfId="1191" xr:uid="{00000000-0005-0000-0000-0000A6040000}"/>
    <cellStyle name="Normal 210 4 2" xfId="1192" xr:uid="{00000000-0005-0000-0000-0000A7040000}"/>
    <cellStyle name="Normal 218 2" xfId="1193" xr:uid="{00000000-0005-0000-0000-0000A8040000}"/>
    <cellStyle name="Normal 218 3" xfId="1194" xr:uid="{00000000-0005-0000-0000-0000A9040000}"/>
    <cellStyle name="Normal 218 4" xfId="1195" xr:uid="{00000000-0005-0000-0000-0000AA040000}"/>
    <cellStyle name="Normal 219 2" xfId="1196" xr:uid="{00000000-0005-0000-0000-0000AB040000}"/>
    <cellStyle name="Normal 219 3" xfId="1197" xr:uid="{00000000-0005-0000-0000-0000AC040000}"/>
    <cellStyle name="Normal 219 4" xfId="1198" xr:uid="{00000000-0005-0000-0000-0000AD040000}"/>
    <cellStyle name="Normal 22" xfId="1199" xr:uid="{00000000-0005-0000-0000-0000AE040000}"/>
    <cellStyle name="Normal 22 2" xfId="1200" xr:uid="{00000000-0005-0000-0000-0000AF040000}"/>
    <cellStyle name="Normal 221 2" xfId="1201" xr:uid="{00000000-0005-0000-0000-0000B0040000}"/>
    <cellStyle name="Normal 221 3" xfId="1202" xr:uid="{00000000-0005-0000-0000-0000B1040000}"/>
    <cellStyle name="Normal 221 4" xfId="1203" xr:uid="{00000000-0005-0000-0000-0000B2040000}"/>
    <cellStyle name="Normal 222 2" xfId="1204" xr:uid="{00000000-0005-0000-0000-0000B3040000}"/>
    <cellStyle name="Normal 222 3" xfId="1205" xr:uid="{00000000-0005-0000-0000-0000B4040000}"/>
    <cellStyle name="Normal 222 4" xfId="1206" xr:uid="{00000000-0005-0000-0000-0000B5040000}"/>
    <cellStyle name="Normal 223 2" xfId="1207" xr:uid="{00000000-0005-0000-0000-0000B6040000}"/>
    <cellStyle name="Normal 223 3" xfId="1208" xr:uid="{00000000-0005-0000-0000-0000B7040000}"/>
    <cellStyle name="Normal 223 4" xfId="1209" xr:uid="{00000000-0005-0000-0000-0000B8040000}"/>
    <cellStyle name="Normal 224 2" xfId="1210" xr:uid="{00000000-0005-0000-0000-0000B9040000}"/>
    <cellStyle name="Normal 224 3" xfId="1211" xr:uid="{00000000-0005-0000-0000-0000BA040000}"/>
    <cellStyle name="Normal 224 4" xfId="1212" xr:uid="{00000000-0005-0000-0000-0000BB040000}"/>
    <cellStyle name="Normal 227" xfId="1213" xr:uid="{00000000-0005-0000-0000-0000BC040000}"/>
    <cellStyle name="Normal 23" xfId="1214" xr:uid="{00000000-0005-0000-0000-0000BD040000}"/>
    <cellStyle name="Normal 23 2" xfId="1215" xr:uid="{00000000-0005-0000-0000-0000BE040000}"/>
    <cellStyle name="Normal 23 2 2" xfId="1216" xr:uid="{00000000-0005-0000-0000-0000BF040000}"/>
    <cellStyle name="Normal 23 3" xfId="1217" xr:uid="{00000000-0005-0000-0000-0000C0040000}"/>
    <cellStyle name="Normal 23 3 2" xfId="1218" xr:uid="{00000000-0005-0000-0000-0000C1040000}"/>
    <cellStyle name="Normal 23 4" xfId="1219" xr:uid="{00000000-0005-0000-0000-0000C2040000}"/>
    <cellStyle name="Normal 23 4 2" xfId="1220" xr:uid="{00000000-0005-0000-0000-0000C3040000}"/>
    <cellStyle name="Normal 23 5" xfId="1221" xr:uid="{00000000-0005-0000-0000-0000C4040000}"/>
    <cellStyle name="Normal 23 5 2" xfId="1222" xr:uid="{00000000-0005-0000-0000-0000C5040000}"/>
    <cellStyle name="Normal 23 6" xfId="1223" xr:uid="{00000000-0005-0000-0000-0000C6040000}"/>
    <cellStyle name="Normal 23 6 2" xfId="1224" xr:uid="{00000000-0005-0000-0000-0000C7040000}"/>
    <cellStyle name="Normal 23 7" xfId="1225" xr:uid="{00000000-0005-0000-0000-0000C8040000}"/>
    <cellStyle name="Normal 23 8" xfId="1226" xr:uid="{00000000-0005-0000-0000-0000C9040000}"/>
    <cellStyle name="Normal 24" xfId="1227" xr:uid="{00000000-0005-0000-0000-0000CA040000}"/>
    <cellStyle name="Normal 24 2" xfId="1228" xr:uid="{00000000-0005-0000-0000-0000CB040000}"/>
    <cellStyle name="Normal 25" xfId="1229" xr:uid="{00000000-0005-0000-0000-0000CC040000}"/>
    <cellStyle name="Normal 25 2" xfId="1230" xr:uid="{00000000-0005-0000-0000-0000CD040000}"/>
    <cellStyle name="Normal 26" xfId="1231" xr:uid="{00000000-0005-0000-0000-0000CE040000}"/>
    <cellStyle name="Normal 26 2" xfId="1232" xr:uid="{00000000-0005-0000-0000-0000CF040000}"/>
    <cellStyle name="Normal 27" xfId="1233" xr:uid="{00000000-0005-0000-0000-0000D0040000}"/>
    <cellStyle name="Normal 27 2" xfId="1234" xr:uid="{00000000-0005-0000-0000-0000D1040000}"/>
    <cellStyle name="Normal 27 2 2" xfId="1235" xr:uid="{00000000-0005-0000-0000-0000D2040000}"/>
    <cellStyle name="Normal 27 3" xfId="1236" xr:uid="{00000000-0005-0000-0000-0000D3040000}"/>
    <cellStyle name="Normal 27 3 2" xfId="1237" xr:uid="{00000000-0005-0000-0000-0000D4040000}"/>
    <cellStyle name="Normal 27 4" xfId="1238" xr:uid="{00000000-0005-0000-0000-0000D5040000}"/>
    <cellStyle name="Normal 27 4 2" xfId="1239" xr:uid="{00000000-0005-0000-0000-0000D6040000}"/>
    <cellStyle name="Normal 27 5" xfId="1240" xr:uid="{00000000-0005-0000-0000-0000D7040000}"/>
    <cellStyle name="Normal 27 5 2" xfId="1241" xr:uid="{00000000-0005-0000-0000-0000D8040000}"/>
    <cellStyle name="Normal 27 6" xfId="1242" xr:uid="{00000000-0005-0000-0000-0000D9040000}"/>
    <cellStyle name="Normal 27 6 2" xfId="1243" xr:uid="{00000000-0005-0000-0000-0000DA040000}"/>
    <cellStyle name="Normal 27 7" xfId="1244" xr:uid="{00000000-0005-0000-0000-0000DB040000}"/>
    <cellStyle name="Normal 28" xfId="1245" xr:uid="{00000000-0005-0000-0000-0000DC040000}"/>
    <cellStyle name="Normal 29" xfId="1246" xr:uid="{00000000-0005-0000-0000-0000DD040000}"/>
    <cellStyle name="Normal 3" xfId="1247" xr:uid="{00000000-0005-0000-0000-0000DE040000}"/>
    <cellStyle name="Normal 3 2" xfId="1248" xr:uid="{00000000-0005-0000-0000-0000DF040000}"/>
    <cellStyle name="Normal 3 2 2" xfId="1249" xr:uid="{00000000-0005-0000-0000-0000E0040000}"/>
    <cellStyle name="Normal 3 2 2 2" xfId="1250" xr:uid="{00000000-0005-0000-0000-0000E1040000}"/>
    <cellStyle name="Normal 3 2 2 2 2" xfId="1251" xr:uid="{00000000-0005-0000-0000-0000E2040000}"/>
    <cellStyle name="Normal 3 2 2 3" xfId="1252" xr:uid="{00000000-0005-0000-0000-0000E3040000}"/>
    <cellStyle name="Normal 3 2 2 3 2" xfId="1253" xr:uid="{00000000-0005-0000-0000-0000E4040000}"/>
    <cellStyle name="Normal 3 2 2 4" xfId="1254" xr:uid="{00000000-0005-0000-0000-0000E5040000}"/>
    <cellStyle name="Normal 3 2 3" xfId="1255" xr:uid="{00000000-0005-0000-0000-0000E6040000}"/>
    <cellStyle name="Normal 3 2 3 2" xfId="1256" xr:uid="{00000000-0005-0000-0000-0000E7040000}"/>
    <cellStyle name="Normal 3 3" xfId="1257" xr:uid="{00000000-0005-0000-0000-0000E8040000}"/>
    <cellStyle name="Normal 3 3 2" xfId="1258" xr:uid="{00000000-0005-0000-0000-0000E9040000}"/>
    <cellStyle name="Normal 3 3 2 2" xfId="1259" xr:uid="{00000000-0005-0000-0000-0000EA040000}"/>
    <cellStyle name="Normal 3 3 3" xfId="1260" xr:uid="{00000000-0005-0000-0000-0000EB040000}"/>
    <cellStyle name="Normal 3 3 3 2" xfId="1261" xr:uid="{00000000-0005-0000-0000-0000EC040000}"/>
    <cellStyle name="Normal 3 3 4" xfId="1262" xr:uid="{00000000-0005-0000-0000-0000ED040000}"/>
    <cellStyle name="Normal 3 4" xfId="1263" xr:uid="{00000000-0005-0000-0000-0000EE040000}"/>
    <cellStyle name="Normal 3 4 2" xfId="1264" xr:uid="{00000000-0005-0000-0000-0000EF040000}"/>
    <cellStyle name="Normal 3 5" xfId="1265" xr:uid="{00000000-0005-0000-0000-0000F0040000}"/>
    <cellStyle name="Normal 3 5 2" xfId="1266" xr:uid="{00000000-0005-0000-0000-0000F1040000}"/>
    <cellStyle name="Normal 3 6" xfId="1267" xr:uid="{00000000-0005-0000-0000-0000F2040000}"/>
    <cellStyle name="Normal 3_COMPRA ENERGIA" xfId="1268" xr:uid="{00000000-0005-0000-0000-0000F3040000}"/>
    <cellStyle name="Normal 30" xfId="1269" xr:uid="{00000000-0005-0000-0000-0000F4040000}"/>
    <cellStyle name="Normal 31" xfId="1270" xr:uid="{00000000-0005-0000-0000-0000F5040000}"/>
    <cellStyle name="Normal 32" xfId="1271" xr:uid="{00000000-0005-0000-0000-0000F6040000}"/>
    <cellStyle name="Normal 32 2" xfId="1272" xr:uid="{00000000-0005-0000-0000-0000F7040000}"/>
    <cellStyle name="Normal 33" xfId="1273" xr:uid="{00000000-0005-0000-0000-0000F8040000}"/>
    <cellStyle name="Normal 33 2" xfId="1274" xr:uid="{00000000-0005-0000-0000-0000F9040000}"/>
    <cellStyle name="Normal 34" xfId="1275" xr:uid="{00000000-0005-0000-0000-0000FA040000}"/>
    <cellStyle name="Normal 34 2" xfId="1276" xr:uid="{00000000-0005-0000-0000-0000FB040000}"/>
    <cellStyle name="Normal 34 2 2" xfId="1277" xr:uid="{00000000-0005-0000-0000-0000FC040000}"/>
    <cellStyle name="Normal 34 3" xfId="1278" xr:uid="{00000000-0005-0000-0000-0000FD040000}"/>
    <cellStyle name="Normal 34 3 2" xfId="1279" xr:uid="{00000000-0005-0000-0000-0000FE040000}"/>
    <cellStyle name="Normal 34 4" xfId="1280" xr:uid="{00000000-0005-0000-0000-0000FF040000}"/>
    <cellStyle name="Normal 34 4 2" xfId="1281" xr:uid="{00000000-0005-0000-0000-000000050000}"/>
    <cellStyle name="Normal 34 5" xfId="1282" xr:uid="{00000000-0005-0000-0000-000001050000}"/>
    <cellStyle name="Normal 34 5 2" xfId="1283" xr:uid="{00000000-0005-0000-0000-000002050000}"/>
    <cellStyle name="Normal 34 6" xfId="1284" xr:uid="{00000000-0005-0000-0000-000003050000}"/>
    <cellStyle name="Normal 34 6 2" xfId="1285" xr:uid="{00000000-0005-0000-0000-000004050000}"/>
    <cellStyle name="Normal 34 7" xfId="1286" xr:uid="{00000000-0005-0000-0000-000005050000}"/>
    <cellStyle name="Normal 34 8" xfId="1287" xr:uid="{00000000-0005-0000-0000-000006050000}"/>
    <cellStyle name="Normal 35" xfId="1288" xr:uid="{00000000-0005-0000-0000-000007050000}"/>
    <cellStyle name="Normal 35 2" xfId="1289" xr:uid="{00000000-0005-0000-0000-000008050000}"/>
    <cellStyle name="Normal 36" xfId="1290" xr:uid="{00000000-0005-0000-0000-000009050000}"/>
    <cellStyle name="Normal 36 2" xfId="1291" xr:uid="{00000000-0005-0000-0000-00000A050000}"/>
    <cellStyle name="Normal 37" xfId="1292" xr:uid="{00000000-0005-0000-0000-00000B050000}"/>
    <cellStyle name="Normal 37 2" xfId="1293" xr:uid="{00000000-0005-0000-0000-00000C050000}"/>
    <cellStyle name="Normal 38" xfId="1294" xr:uid="{00000000-0005-0000-0000-00000D050000}"/>
    <cellStyle name="Normal 38 2" xfId="1295" xr:uid="{00000000-0005-0000-0000-00000E050000}"/>
    <cellStyle name="Normal 39" xfId="1296" xr:uid="{00000000-0005-0000-0000-00000F050000}"/>
    <cellStyle name="Normal 39 2" xfId="1297" xr:uid="{00000000-0005-0000-0000-000010050000}"/>
    <cellStyle name="Normal 4" xfId="1298" xr:uid="{00000000-0005-0000-0000-000011050000}"/>
    <cellStyle name="Normal 4 2" xfId="1299" xr:uid="{00000000-0005-0000-0000-000012050000}"/>
    <cellStyle name="Normal 4 2 2" xfId="1300" xr:uid="{00000000-0005-0000-0000-000013050000}"/>
    <cellStyle name="Normal 4 2 2 2" xfId="1301" xr:uid="{00000000-0005-0000-0000-000014050000}"/>
    <cellStyle name="Normal 4 2 3" xfId="1302" xr:uid="{00000000-0005-0000-0000-000015050000}"/>
    <cellStyle name="Normal 4 2 3 2" xfId="1303" xr:uid="{00000000-0005-0000-0000-000016050000}"/>
    <cellStyle name="Normal 4 2 4" xfId="1304" xr:uid="{00000000-0005-0000-0000-000017050000}"/>
    <cellStyle name="Normal 4 2 4 2" xfId="1305" xr:uid="{00000000-0005-0000-0000-000018050000}"/>
    <cellStyle name="Normal 4 3" xfId="1306" xr:uid="{00000000-0005-0000-0000-000019050000}"/>
    <cellStyle name="Normal 4 4" xfId="1307" xr:uid="{00000000-0005-0000-0000-00001A050000}"/>
    <cellStyle name="Normal 4 4 2" xfId="1308" xr:uid="{00000000-0005-0000-0000-00001B050000}"/>
    <cellStyle name="Normal 4 5" xfId="1309" xr:uid="{00000000-0005-0000-0000-00001C050000}"/>
    <cellStyle name="Normal 4 5 2" xfId="1310" xr:uid="{00000000-0005-0000-0000-00001D050000}"/>
    <cellStyle name="Normal 4 6" xfId="1311" xr:uid="{00000000-0005-0000-0000-00001E050000}"/>
    <cellStyle name="Normal 4 7" xfId="1312" xr:uid="{00000000-0005-0000-0000-00001F050000}"/>
    <cellStyle name="Normal 4_COMPRA ENERGIA" xfId="1313" xr:uid="{00000000-0005-0000-0000-000020050000}"/>
    <cellStyle name="Normal 40" xfId="1314" xr:uid="{00000000-0005-0000-0000-000021050000}"/>
    <cellStyle name="Normal 40 2" xfId="1315" xr:uid="{00000000-0005-0000-0000-000022050000}"/>
    <cellStyle name="Normal 41" xfId="1316" xr:uid="{00000000-0005-0000-0000-000023050000}"/>
    <cellStyle name="Normal 41 2" xfId="1317" xr:uid="{00000000-0005-0000-0000-000024050000}"/>
    <cellStyle name="Normal 42" xfId="1318" xr:uid="{00000000-0005-0000-0000-000025050000}"/>
    <cellStyle name="Normal 42 2" xfId="1319" xr:uid="{00000000-0005-0000-0000-000026050000}"/>
    <cellStyle name="Normal 42 2 2" xfId="1320" xr:uid="{00000000-0005-0000-0000-000027050000}"/>
    <cellStyle name="Normal 42 3" xfId="1321" xr:uid="{00000000-0005-0000-0000-000028050000}"/>
    <cellStyle name="Normal 42 3 2" xfId="1322" xr:uid="{00000000-0005-0000-0000-000029050000}"/>
    <cellStyle name="Normal 42 4" xfId="1323" xr:uid="{00000000-0005-0000-0000-00002A050000}"/>
    <cellStyle name="Normal 42 4 2" xfId="1324" xr:uid="{00000000-0005-0000-0000-00002B050000}"/>
    <cellStyle name="Normal 42 5" xfId="1325" xr:uid="{00000000-0005-0000-0000-00002C050000}"/>
    <cellStyle name="Normal 42 5 2" xfId="1326" xr:uid="{00000000-0005-0000-0000-00002D050000}"/>
    <cellStyle name="Normal 42 6" xfId="1327" xr:uid="{00000000-0005-0000-0000-00002E050000}"/>
    <cellStyle name="Normal 42 6 2" xfId="1328" xr:uid="{00000000-0005-0000-0000-00002F050000}"/>
    <cellStyle name="Normal 42 7" xfId="1329" xr:uid="{00000000-0005-0000-0000-000030050000}"/>
    <cellStyle name="Normal 43" xfId="1330" xr:uid="{00000000-0005-0000-0000-000031050000}"/>
    <cellStyle name="Normal 44" xfId="1331" xr:uid="{00000000-0005-0000-0000-000032050000}"/>
    <cellStyle name="Normal 44 2" xfId="1332" xr:uid="{00000000-0005-0000-0000-000033050000}"/>
    <cellStyle name="Normal 44 2 2" xfId="1333" xr:uid="{00000000-0005-0000-0000-000034050000}"/>
    <cellStyle name="Normal 44 3" xfId="1334" xr:uid="{00000000-0005-0000-0000-000035050000}"/>
    <cellStyle name="Normal 44 3 2" xfId="1335" xr:uid="{00000000-0005-0000-0000-000036050000}"/>
    <cellStyle name="Normal 44 4" xfId="1336" xr:uid="{00000000-0005-0000-0000-000037050000}"/>
    <cellStyle name="Normal 44 4 2" xfId="1337" xr:uid="{00000000-0005-0000-0000-000038050000}"/>
    <cellStyle name="Normal 44 5" xfId="1338" xr:uid="{00000000-0005-0000-0000-000039050000}"/>
    <cellStyle name="Normal 44 5 2" xfId="1339" xr:uid="{00000000-0005-0000-0000-00003A050000}"/>
    <cellStyle name="Normal 44 6" xfId="1340" xr:uid="{00000000-0005-0000-0000-00003B050000}"/>
    <cellStyle name="Normal 44 6 2" xfId="1341" xr:uid="{00000000-0005-0000-0000-00003C050000}"/>
    <cellStyle name="Normal 44 7" xfId="1342" xr:uid="{00000000-0005-0000-0000-00003D050000}"/>
    <cellStyle name="Normal 45" xfId="1343" xr:uid="{00000000-0005-0000-0000-00003E050000}"/>
    <cellStyle name="Normal 45 2" xfId="1344" xr:uid="{00000000-0005-0000-0000-00003F050000}"/>
    <cellStyle name="Normal 46" xfId="1345" xr:uid="{00000000-0005-0000-0000-000040050000}"/>
    <cellStyle name="Normal 46 2" xfId="1346" xr:uid="{00000000-0005-0000-0000-000041050000}"/>
    <cellStyle name="Normal 46 3" xfId="1347" xr:uid="{00000000-0005-0000-0000-000042050000}"/>
    <cellStyle name="Normal 47" xfId="1348" xr:uid="{00000000-0005-0000-0000-000043050000}"/>
    <cellStyle name="Normal 47 2" xfId="1349" xr:uid="{00000000-0005-0000-0000-000044050000}"/>
    <cellStyle name="Normal 48" xfId="1350" xr:uid="{00000000-0005-0000-0000-000045050000}"/>
    <cellStyle name="Normal 48 2" xfId="1351" xr:uid="{00000000-0005-0000-0000-000046050000}"/>
    <cellStyle name="Normal 48 2 2" xfId="1352" xr:uid="{00000000-0005-0000-0000-000047050000}"/>
    <cellStyle name="Normal 48 3" xfId="1353" xr:uid="{00000000-0005-0000-0000-000048050000}"/>
    <cellStyle name="Normal 49" xfId="1354" xr:uid="{00000000-0005-0000-0000-000049050000}"/>
    <cellStyle name="Normal 49 2" xfId="1355" xr:uid="{00000000-0005-0000-0000-00004A050000}"/>
    <cellStyle name="Normal 5" xfId="1356" xr:uid="{00000000-0005-0000-0000-00004B050000}"/>
    <cellStyle name="Normal 5 2" xfId="1357" xr:uid="{00000000-0005-0000-0000-00004C050000}"/>
    <cellStyle name="Normal 5 2 2" xfId="1358" xr:uid="{00000000-0005-0000-0000-00004D050000}"/>
    <cellStyle name="Normal 5 2 3" xfId="1359" xr:uid="{00000000-0005-0000-0000-00004E050000}"/>
    <cellStyle name="Normal 5 2 3 2" xfId="1360" xr:uid="{00000000-0005-0000-0000-00004F050000}"/>
    <cellStyle name="Normal 5 3" xfId="1361" xr:uid="{00000000-0005-0000-0000-000050050000}"/>
    <cellStyle name="Normal 5 3 2" xfId="1362" xr:uid="{00000000-0005-0000-0000-000051050000}"/>
    <cellStyle name="Normal 5 4" xfId="1363" xr:uid="{00000000-0005-0000-0000-000052050000}"/>
    <cellStyle name="Normal 5 4 2" xfId="1364" xr:uid="{00000000-0005-0000-0000-000053050000}"/>
    <cellStyle name="Normal 5 5" xfId="1365" xr:uid="{00000000-0005-0000-0000-000054050000}"/>
    <cellStyle name="Normal 5 5 2" xfId="1366" xr:uid="{00000000-0005-0000-0000-000055050000}"/>
    <cellStyle name="Normal 5 6" xfId="1367" xr:uid="{00000000-0005-0000-0000-000056050000}"/>
    <cellStyle name="Normal 50" xfId="1368" xr:uid="{00000000-0005-0000-0000-000057050000}"/>
    <cellStyle name="Normal 51" xfId="1369" xr:uid="{00000000-0005-0000-0000-000058050000}"/>
    <cellStyle name="Normal 52" xfId="1370" xr:uid="{00000000-0005-0000-0000-000059050000}"/>
    <cellStyle name="Normal 53" xfId="1371" xr:uid="{00000000-0005-0000-0000-00005A050000}"/>
    <cellStyle name="Normal 54" xfId="1372" xr:uid="{00000000-0005-0000-0000-00005B050000}"/>
    <cellStyle name="Normal 55" xfId="1373" xr:uid="{00000000-0005-0000-0000-00005C050000}"/>
    <cellStyle name="Normal 56" xfId="1374" xr:uid="{00000000-0005-0000-0000-00005D050000}"/>
    <cellStyle name="Normal 57" xfId="1375" xr:uid="{00000000-0005-0000-0000-00005E050000}"/>
    <cellStyle name="Normal 57 2" xfId="1376" xr:uid="{00000000-0005-0000-0000-00005F050000}"/>
    <cellStyle name="Normal 57 3" xfId="1377" xr:uid="{00000000-0005-0000-0000-000060050000}"/>
    <cellStyle name="Normal 58" xfId="1378" xr:uid="{00000000-0005-0000-0000-000061050000}"/>
    <cellStyle name="Normal 59" xfId="1379" xr:uid="{00000000-0005-0000-0000-000062050000}"/>
    <cellStyle name="Normal 6" xfId="1380" xr:uid="{00000000-0005-0000-0000-000063050000}"/>
    <cellStyle name="Normal 6 2" xfId="1381" xr:uid="{00000000-0005-0000-0000-000064050000}"/>
    <cellStyle name="Normal 6 2 2" xfId="1382" xr:uid="{00000000-0005-0000-0000-000065050000}"/>
    <cellStyle name="Normal 6 2 2 2" xfId="1383" xr:uid="{00000000-0005-0000-0000-000066050000}"/>
    <cellStyle name="Normal 6 2 3" xfId="1384" xr:uid="{00000000-0005-0000-0000-000067050000}"/>
    <cellStyle name="Normal 6 2 3 2" xfId="1385" xr:uid="{00000000-0005-0000-0000-000068050000}"/>
    <cellStyle name="Normal 6 3" xfId="1386" xr:uid="{00000000-0005-0000-0000-000069050000}"/>
    <cellStyle name="Normal 6 3 2" xfId="1387" xr:uid="{00000000-0005-0000-0000-00006A050000}"/>
    <cellStyle name="Normal 6 3 2 2" xfId="1388" xr:uid="{00000000-0005-0000-0000-00006B050000}"/>
    <cellStyle name="Normal 6 3 3" xfId="1389" xr:uid="{00000000-0005-0000-0000-00006C050000}"/>
    <cellStyle name="Normal 6 3 3 2" xfId="1390" xr:uid="{00000000-0005-0000-0000-00006D050000}"/>
    <cellStyle name="Normal 6 3 4" xfId="1391" xr:uid="{00000000-0005-0000-0000-00006E050000}"/>
    <cellStyle name="Normal 60" xfId="1392" xr:uid="{00000000-0005-0000-0000-00006F050000}"/>
    <cellStyle name="Normal 66" xfId="1393" xr:uid="{00000000-0005-0000-0000-000070050000}"/>
    <cellStyle name="Normal 66 2" xfId="1394" xr:uid="{00000000-0005-0000-0000-000071050000}"/>
    <cellStyle name="Normal 66 2 2" xfId="1395" xr:uid="{00000000-0005-0000-0000-000072050000}"/>
    <cellStyle name="Normal 66 3" xfId="1396" xr:uid="{00000000-0005-0000-0000-000073050000}"/>
    <cellStyle name="Normal 66 3 2" xfId="1397" xr:uid="{00000000-0005-0000-0000-000074050000}"/>
    <cellStyle name="Normal 66 4" xfId="1398" xr:uid="{00000000-0005-0000-0000-000075050000}"/>
    <cellStyle name="Normal 66 4 2" xfId="1399" xr:uid="{00000000-0005-0000-0000-000076050000}"/>
    <cellStyle name="Normal 66 5" xfId="1400" xr:uid="{00000000-0005-0000-0000-000077050000}"/>
    <cellStyle name="Normal 66 5 2" xfId="1401" xr:uid="{00000000-0005-0000-0000-000078050000}"/>
    <cellStyle name="Normal 66 6" xfId="1402" xr:uid="{00000000-0005-0000-0000-000079050000}"/>
    <cellStyle name="Normal 66 6 2" xfId="1403" xr:uid="{00000000-0005-0000-0000-00007A050000}"/>
    <cellStyle name="Normal 66 7" xfId="1404" xr:uid="{00000000-0005-0000-0000-00007B050000}"/>
    <cellStyle name="Normal 68" xfId="1405" xr:uid="{00000000-0005-0000-0000-00007C050000}"/>
    <cellStyle name="Normal 68 2" xfId="1406" xr:uid="{00000000-0005-0000-0000-00007D050000}"/>
    <cellStyle name="Normal 68 2 2" xfId="1407" xr:uid="{00000000-0005-0000-0000-00007E050000}"/>
    <cellStyle name="Normal 68 3" xfId="1408" xr:uid="{00000000-0005-0000-0000-00007F050000}"/>
    <cellStyle name="Normal 68 3 2" xfId="1409" xr:uid="{00000000-0005-0000-0000-000080050000}"/>
    <cellStyle name="Normal 68 4" xfId="1410" xr:uid="{00000000-0005-0000-0000-000081050000}"/>
    <cellStyle name="Normal 68 4 2" xfId="1411" xr:uid="{00000000-0005-0000-0000-000082050000}"/>
    <cellStyle name="Normal 68 5" xfId="1412" xr:uid="{00000000-0005-0000-0000-000083050000}"/>
    <cellStyle name="Normal 68 5 2" xfId="1413" xr:uid="{00000000-0005-0000-0000-000084050000}"/>
    <cellStyle name="Normal 68 6" xfId="1414" xr:uid="{00000000-0005-0000-0000-000085050000}"/>
    <cellStyle name="Normal 68 6 2" xfId="1415" xr:uid="{00000000-0005-0000-0000-000086050000}"/>
    <cellStyle name="Normal 68 7" xfId="1416" xr:uid="{00000000-0005-0000-0000-000087050000}"/>
    <cellStyle name="Normal 7" xfId="1417" xr:uid="{00000000-0005-0000-0000-000088050000}"/>
    <cellStyle name="Normal 7 2" xfId="1418" xr:uid="{00000000-0005-0000-0000-000089050000}"/>
    <cellStyle name="Normal 7 2 2" xfId="1419" xr:uid="{00000000-0005-0000-0000-00008A050000}"/>
    <cellStyle name="Normal 7 3" xfId="1420" xr:uid="{00000000-0005-0000-0000-00008B050000}"/>
    <cellStyle name="Normal 7 3 2" xfId="1421" xr:uid="{00000000-0005-0000-0000-00008C050000}"/>
    <cellStyle name="Normal 7 4" xfId="1422" xr:uid="{00000000-0005-0000-0000-00008D050000}"/>
    <cellStyle name="Normal 7 4 2" xfId="1423" xr:uid="{00000000-0005-0000-0000-00008E050000}"/>
    <cellStyle name="Normal 7 5" xfId="1424" xr:uid="{00000000-0005-0000-0000-00008F050000}"/>
    <cellStyle name="Normal 75 2" xfId="1425" xr:uid="{00000000-0005-0000-0000-000090050000}"/>
    <cellStyle name="Normal 75 2 2" xfId="1426" xr:uid="{00000000-0005-0000-0000-000091050000}"/>
    <cellStyle name="Normal 75 3" xfId="1427" xr:uid="{00000000-0005-0000-0000-000092050000}"/>
    <cellStyle name="Normal 75 3 2" xfId="1428" xr:uid="{00000000-0005-0000-0000-000093050000}"/>
    <cellStyle name="Normal 76 2" xfId="1429" xr:uid="{00000000-0005-0000-0000-000094050000}"/>
    <cellStyle name="Normal 76 2 2" xfId="1430" xr:uid="{00000000-0005-0000-0000-000095050000}"/>
    <cellStyle name="Normal 76 3" xfId="1431" xr:uid="{00000000-0005-0000-0000-000096050000}"/>
    <cellStyle name="Normal 76 3 2" xfId="1432" xr:uid="{00000000-0005-0000-0000-000097050000}"/>
    <cellStyle name="Normal 77 2" xfId="1433" xr:uid="{00000000-0005-0000-0000-000098050000}"/>
    <cellStyle name="Normal 77 2 2" xfId="1434" xr:uid="{00000000-0005-0000-0000-000099050000}"/>
    <cellStyle name="Normal 77 3" xfId="1435" xr:uid="{00000000-0005-0000-0000-00009A050000}"/>
    <cellStyle name="Normal 77 3 2" xfId="1436" xr:uid="{00000000-0005-0000-0000-00009B050000}"/>
    <cellStyle name="Normal 8" xfId="1437" xr:uid="{00000000-0005-0000-0000-00009C050000}"/>
    <cellStyle name="Normal 8 2" xfId="1438" xr:uid="{00000000-0005-0000-0000-00009D050000}"/>
    <cellStyle name="Normal 8 2 2" xfId="1439" xr:uid="{00000000-0005-0000-0000-00009E050000}"/>
    <cellStyle name="Normal 8 3" xfId="1440" xr:uid="{00000000-0005-0000-0000-00009F050000}"/>
    <cellStyle name="Normal 8 4" xfId="1441" xr:uid="{00000000-0005-0000-0000-0000A0050000}"/>
    <cellStyle name="Normal 8 4 2" xfId="1442" xr:uid="{00000000-0005-0000-0000-0000A1050000}"/>
    <cellStyle name="Normal 88 2" xfId="1443" xr:uid="{00000000-0005-0000-0000-0000A2050000}"/>
    <cellStyle name="Normal 88 2 2" xfId="1444" xr:uid="{00000000-0005-0000-0000-0000A3050000}"/>
    <cellStyle name="Normal 88 3" xfId="1445" xr:uid="{00000000-0005-0000-0000-0000A4050000}"/>
    <cellStyle name="Normal 88 3 2" xfId="1446" xr:uid="{00000000-0005-0000-0000-0000A5050000}"/>
    <cellStyle name="Normal 89 2" xfId="1447" xr:uid="{00000000-0005-0000-0000-0000A6050000}"/>
    <cellStyle name="Normal 89 2 2" xfId="1448" xr:uid="{00000000-0005-0000-0000-0000A7050000}"/>
    <cellStyle name="Normal 89 3" xfId="1449" xr:uid="{00000000-0005-0000-0000-0000A8050000}"/>
    <cellStyle name="Normal 89 3 2" xfId="1450" xr:uid="{00000000-0005-0000-0000-0000A9050000}"/>
    <cellStyle name="Normal 9" xfId="1451" xr:uid="{00000000-0005-0000-0000-0000AA050000}"/>
    <cellStyle name="Normal 9 2" xfId="1452" xr:uid="{00000000-0005-0000-0000-0000AB050000}"/>
    <cellStyle name="Normal 9 3" xfId="1453" xr:uid="{00000000-0005-0000-0000-0000AC050000}"/>
    <cellStyle name="Normal 9 3 2" xfId="1454" xr:uid="{00000000-0005-0000-0000-0000AD050000}"/>
    <cellStyle name="Normal 9 4" xfId="1455" xr:uid="{00000000-0005-0000-0000-0000AE050000}"/>
    <cellStyle name="Normal 9 4 2" xfId="1456" xr:uid="{00000000-0005-0000-0000-0000AF050000}"/>
    <cellStyle name="Normale_Markets - Spain+Latam" xfId="1457" xr:uid="{00000000-0005-0000-0000-0000B0050000}"/>
    <cellStyle name="NormalGB" xfId="1458" xr:uid="{00000000-0005-0000-0000-0000B1050000}"/>
    <cellStyle name="Normalny_56.Podstawowe dane o woj.(1)" xfId="1459" xr:uid="{00000000-0005-0000-0000-0000B2050000}"/>
    <cellStyle name="Notas 10" xfId="1460" xr:uid="{00000000-0005-0000-0000-0000B3050000}"/>
    <cellStyle name="Notas 11" xfId="1461" xr:uid="{00000000-0005-0000-0000-0000B4050000}"/>
    <cellStyle name="Notas 2" xfId="1462" xr:uid="{00000000-0005-0000-0000-0000B5050000}"/>
    <cellStyle name="Notas 2 2" xfId="1463" xr:uid="{00000000-0005-0000-0000-0000B6050000}"/>
    <cellStyle name="Notas 2 3" xfId="1464" xr:uid="{00000000-0005-0000-0000-0000B7050000}"/>
    <cellStyle name="Notas 2 4" xfId="1465" xr:uid="{00000000-0005-0000-0000-0000B8050000}"/>
    <cellStyle name="Notas 2 5" xfId="1466" xr:uid="{00000000-0005-0000-0000-0000B9050000}"/>
    <cellStyle name="Notas 2_COMPRA ENERGIA" xfId="1467" xr:uid="{00000000-0005-0000-0000-0000BA050000}"/>
    <cellStyle name="Notas 3" xfId="1468" xr:uid="{00000000-0005-0000-0000-0000BB050000}"/>
    <cellStyle name="Notas 3 2" xfId="1469" xr:uid="{00000000-0005-0000-0000-0000BC050000}"/>
    <cellStyle name="Notas 3 2 2" xfId="1470" xr:uid="{00000000-0005-0000-0000-0000BD050000}"/>
    <cellStyle name="Notas 3 2 2 2" xfId="1471" xr:uid="{00000000-0005-0000-0000-0000BE050000}"/>
    <cellStyle name="Notas 3 2 3" xfId="1472" xr:uid="{00000000-0005-0000-0000-0000BF050000}"/>
    <cellStyle name="Notas 3 2 3 2" xfId="1473" xr:uid="{00000000-0005-0000-0000-0000C0050000}"/>
    <cellStyle name="Notas 3 2 4" xfId="1474" xr:uid="{00000000-0005-0000-0000-0000C1050000}"/>
    <cellStyle name="Notas 3 3" xfId="1475" xr:uid="{00000000-0005-0000-0000-0000C2050000}"/>
    <cellStyle name="Notas 3 3 2" xfId="1476" xr:uid="{00000000-0005-0000-0000-0000C3050000}"/>
    <cellStyle name="Notas 3 4" xfId="1477" xr:uid="{00000000-0005-0000-0000-0000C4050000}"/>
    <cellStyle name="Notas 3 4 2" xfId="1478" xr:uid="{00000000-0005-0000-0000-0000C5050000}"/>
    <cellStyle name="Notas 3 5" xfId="1479" xr:uid="{00000000-0005-0000-0000-0000C6050000}"/>
    <cellStyle name="Notas 4" xfId="1480" xr:uid="{00000000-0005-0000-0000-0000C7050000}"/>
    <cellStyle name="Notas 5" xfId="1481" xr:uid="{00000000-0005-0000-0000-0000C8050000}"/>
    <cellStyle name="Notas 6" xfId="1482" xr:uid="{00000000-0005-0000-0000-0000C9050000}"/>
    <cellStyle name="Notas 7" xfId="1483" xr:uid="{00000000-0005-0000-0000-0000CA050000}"/>
    <cellStyle name="Notas 7 2" xfId="1484" xr:uid="{00000000-0005-0000-0000-0000CB050000}"/>
    <cellStyle name="Notas 8" xfId="1485" xr:uid="{00000000-0005-0000-0000-0000CC050000}"/>
    <cellStyle name="Notas 9" xfId="1486" xr:uid="{00000000-0005-0000-0000-0000CD050000}"/>
    <cellStyle name="Note" xfId="1487" xr:uid="{00000000-0005-0000-0000-0000CE050000}"/>
    <cellStyle name="Number" xfId="1488" xr:uid="{00000000-0005-0000-0000-0000CF050000}"/>
    <cellStyle name="OPXArea" xfId="1489" xr:uid="{00000000-0005-0000-0000-0000D0050000}"/>
    <cellStyle name="OPXButtonBar" xfId="1490" xr:uid="{00000000-0005-0000-0000-0000D1050000}"/>
    <cellStyle name="OPXHeadingArea" xfId="1491" xr:uid="{00000000-0005-0000-0000-0000D2050000}"/>
    <cellStyle name="OPXHeadingRange" xfId="1492" xr:uid="{00000000-0005-0000-0000-0000D3050000}"/>
    <cellStyle name="OPXHeadingWorkbook" xfId="1493" xr:uid="{00000000-0005-0000-0000-0000D4050000}"/>
    <cellStyle name="OPXInDate" xfId="1494" xr:uid="{00000000-0005-0000-0000-0000D5050000}"/>
    <cellStyle name="OPXInFmat1" xfId="1495" xr:uid="{00000000-0005-0000-0000-0000D6050000}"/>
    <cellStyle name="OPXInFmat10" xfId="1496" xr:uid="{00000000-0005-0000-0000-0000D7050000}"/>
    <cellStyle name="OPXInFmat11" xfId="1497" xr:uid="{00000000-0005-0000-0000-0000D8050000}"/>
    <cellStyle name="OPXInFmat2" xfId="1498" xr:uid="{00000000-0005-0000-0000-0000D9050000}"/>
    <cellStyle name="OPXInFmat23" xfId="1499" xr:uid="{00000000-0005-0000-0000-0000DA050000}"/>
    <cellStyle name="OPXInFmat25" xfId="1500" xr:uid="{00000000-0005-0000-0000-0000DB050000}"/>
    <cellStyle name="OPXInFmat26" xfId="1501" xr:uid="{00000000-0005-0000-0000-0000DC050000}"/>
    <cellStyle name="OPXInFmat27" xfId="1502" xr:uid="{00000000-0005-0000-0000-0000DD050000}"/>
    <cellStyle name="OPXInFmat5" xfId="1503" xr:uid="{00000000-0005-0000-0000-0000DE050000}"/>
    <cellStyle name="OPXInFmat6" xfId="1504" xr:uid="{00000000-0005-0000-0000-0000DF050000}"/>
    <cellStyle name="OPXInFmat7" xfId="1505" xr:uid="{00000000-0005-0000-0000-0000E0050000}"/>
    <cellStyle name="OPXInFmat8" xfId="1506" xr:uid="{00000000-0005-0000-0000-0000E1050000}"/>
    <cellStyle name="OPXInFmat9" xfId="1507" xr:uid="{00000000-0005-0000-0000-0000E2050000}"/>
    <cellStyle name="OPXInFmatRate61" xfId="1508" xr:uid="{00000000-0005-0000-0000-0000E3050000}"/>
    <cellStyle name="OPXInFmatRate62" xfId="1509" xr:uid="{00000000-0005-0000-0000-0000E4050000}"/>
    <cellStyle name="OPXInFmatRate63" xfId="1510" xr:uid="{00000000-0005-0000-0000-0000E5050000}"/>
    <cellStyle name="OPXInFmatRate64" xfId="1511" xr:uid="{00000000-0005-0000-0000-0000E6050000}"/>
    <cellStyle name="OPXInFmatRate65" xfId="1512" xr:uid="{00000000-0005-0000-0000-0000E7050000}"/>
    <cellStyle name="OPXInFmatRate66" xfId="1513" xr:uid="{00000000-0005-0000-0000-0000E8050000}"/>
    <cellStyle name="OPXInFmatRate67" xfId="1514" xr:uid="{00000000-0005-0000-0000-0000E9050000}"/>
    <cellStyle name="OPXInFmatRate68" xfId="1515" xr:uid="{00000000-0005-0000-0000-0000EA050000}"/>
    <cellStyle name="OPXInText" xfId="1516" xr:uid="{00000000-0005-0000-0000-0000EB050000}"/>
    <cellStyle name="OPXInTextWrap" xfId="1517" xr:uid="{00000000-0005-0000-0000-0000EC050000}"/>
    <cellStyle name="OPXInTime" xfId="1518" xr:uid="{00000000-0005-0000-0000-0000ED050000}"/>
    <cellStyle name="OPXLiteralCenter" xfId="1519" xr:uid="{00000000-0005-0000-0000-0000EE050000}"/>
    <cellStyle name="OPXLiteralCenterWrap" xfId="1520" xr:uid="{00000000-0005-0000-0000-0000EF050000}"/>
    <cellStyle name="OPXLiteralDateLeft" xfId="1521" xr:uid="{00000000-0005-0000-0000-0000F0050000}"/>
    <cellStyle name="OPXLiteralLeft" xfId="1522" xr:uid="{00000000-0005-0000-0000-0000F1050000}"/>
    <cellStyle name="OPXLiteralLeftWrap" xfId="1523" xr:uid="{00000000-0005-0000-0000-0000F2050000}"/>
    <cellStyle name="OPXLiteralRight" xfId="1524" xr:uid="{00000000-0005-0000-0000-0000F3050000}"/>
    <cellStyle name="OPXLiteralRightWrap" xfId="1525" xr:uid="{00000000-0005-0000-0000-0000F4050000}"/>
    <cellStyle name="OPXOutDate" xfId="1526" xr:uid="{00000000-0005-0000-0000-0000F5050000}"/>
    <cellStyle name="OPXOutFmat1" xfId="1527" xr:uid="{00000000-0005-0000-0000-0000F6050000}"/>
    <cellStyle name="OPXOutFmat10" xfId="1528" xr:uid="{00000000-0005-0000-0000-0000F7050000}"/>
    <cellStyle name="OPXOutFmat11" xfId="1529" xr:uid="{00000000-0005-0000-0000-0000F8050000}"/>
    <cellStyle name="OPXOutFmat2" xfId="1530" xr:uid="{00000000-0005-0000-0000-0000F9050000}"/>
    <cellStyle name="OPXOutFmat23" xfId="1531" xr:uid="{00000000-0005-0000-0000-0000FA050000}"/>
    <cellStyle name="OPXOutFmat25" xfId="1532" xr:uid="{00000000-0005-0000-0000-0000FB050000}"/>
    <cellStyle name="OPXOutFmat26" xfId="1533" xr:uid="{00000000-0005-0000-0000-0000FC050000}"/>
    <cellStyle name="OPXOutFmat27" xfId="1534" xr:uid="{00000000-0005-0000-0000-0000FD050000}"/>
    <cellStyle name="OPXOutFmat5" xfId="1535" xr:uid="{00000000-0005-0000-0000-0000FE050000}"/>
    <cellStyle name="OPXOutFmat6" xfId="1536" xr:uid="{00000000-0005-0000-0000-0000FF050000}"/>
    <cellStyle name="OPXOutFmat7" xfId="1537" xr:uid="{00000000-0005-0000-0000-000000060000}"/>
    <cellStyle name="OPXOutFmat8" xfId="1538" xr:uid="{00000000-0005-0000-0000-000001060000}"/>
    <cellStyle name="OPXOutFmat9" xfId="1539" xr:uid="{00000000-0005-0000-0000-000002060000}"/>
    <cellStyle name="OPXOutFmatRate61" xfId="1540" xr:uid="{00000000-0005-0000-0000-000003060000}"/>
    <cellStyle name="OPXOutFmatRate62" xfId="1541" xr:uid="{00000000-0005-0000-0000-000004060000}"/>
    <cellStyle name="OPXOutFmatRate63" xfId="1542" xr:uid="{00000000-0005-0000-0000-000005060000}"/>
    <cellStyle name="OPXOutFmatRate64" xfId="1543" xr:uid="{00000000-0005-0000-0000-000006060000}"/>
    <cellStyle name="OPXOutFmatRate65" xfId="1544" xr:uid="{00000000-0005-0000-0000-000007060000}"/>
    <cellStyle name="OPXOutFmatRate66" xfId="1545" xr:uid="{00000000-0005-0000-0000-000008060000}"/>
    <cellStyle name="OPXOutFmatRate67" xfId="1546" xr:uid="{00000000-0005-0000-0000-000009060000}"/>
    <cellStyle name="OPXOutFmatRate68" xfId="1547" xr:uid="{00000000-0005-0000-0000-00000A060000}"/>
    <cellStyle name="OPXOutText" xfId="1548" xr:uid="{00000000-0005-0000-0000-00000B060000}"/>
    <cellStyle name="OPXOutTextWrap" xfId="1549" xr:uid="{00000000-0005-0000-0000-00000C060000}"/>
    <cellStyle name="OPXOutTime" xfId="1550" xr:uid="{00000000-0005-0000-0000-00000D060000}"/>
    <cellStyle name="OPXProtected" xfId="1551" xr:uid="{00000000-0005-0000-0000-00000E060000}"/>
    <cellStyle name="Output" xfId="1552" xr:uid="{00000000-0005-0000-0000-00000F060000}"/>
    <cellStyle name="Output 2" xfId="1553" xr:uid="{00000000-0005-0000-0000-000010060000}"/>
    <cellStyle name="Output Amounts" xfId="1554" xr:uid="{00000000-0005-0000-0000-000011060000}"/>
    <cellStyle name="Output Line Items" xfId="1555" xr:uid="{00000000-0005-0000-0000-000012060000}"/>
    <cellStyle name="Output_COMPRA ENERGIA" xfId="1556" xr:uid="{00000000-0005-0000-0000-000013060000}"/>
    <cellStyle name="Page Number" xfId="1557" xr:uid="{00000000-0005-0000-0000-000014060000}"/>
    <cellStyle name="per.style" xfId="1558" xr:uid="{00000000-0005-0000-0000-000015060000}"/>
    <cellStyle name="Percent" xfId="1559" xr:uid="{00000000-0005-0000-0000-000016060000}"/>
    <cellStyle name="Percent (0)" xfId="1560" xr:uid="{00000000-0005-0000-0000-000017060000}"/>
    <cellStyle name="Percent (0) 2" xfId="1561" xr:uid="{00000000-0005-0000-0000-000018060000}"/>
    <cellStyle name="Percent [2]" xfId="1562" xr:uid="{00000000-0005-0000-0000-000019060000}"/>
    <cellStyle name="Percent [2] 2" xfId="1563" xr:uid="{00000000-0005-0000-0000-00001A060000}"/>
    <cellStyle name="Percent 2" xfId="1564" xr:uid="{00000000-0005-0000-0000-00001B060000}"/>
    <cellStyle name="Percent 2 2" xfId="1565" xr:uid="{00000000-0005-0000-0000-00001C060000}"/>
    <cellStyle name="Percent 3" xfId="1566" xr:uid="{00000000-0005-0000-0000-00001D060000}"/>
    <cellStyle name="Percent 3 2" xfId="1567" xr:uid="{00000000-0005-0000-0000-00001E060000}"/>
    <cellStyle name="Percent 4" xfId="1568" xr:uid="{00000000-0005-0000-0000-00001F060000}"/>
    <cellStyle name="Percent 4 2" xfId="1569" xr:uid="{00000000-0005-0000-0000-000020060000}"/>
    <cellStyle name="Porcentaje" xfId="2" builtinId="5"/>
    <cellStyle name="Porcentaje 10" xfId="1570" xr:uid="{00000000-0005-0000-0000-000022060000}"/>
    <cellStyle name="Porcentaje 10 2" xfId="1571" xr:uid="{00000000-0005-0000-0000-000023060000}"/>
    <cellStyle name="Porcentaje 11" xfId="1572" xr:uid="{00000000-0005-0000-0000-000024060000}"/>
    <cellStyle name="Porcentaje 11 2" xfId="1573" xr:uid="{00000000-0005-0000-0000-000025060000}"/>
    <cellStyle name="Porcentaje 12" xfId="1574" xr:uid="{00000000-0005-0000-0000-000026060000}"/>
    <cellStyle name="Porcentaje 12 2" xfId="1575" xr:uid="{00000000-0005-0000-0000-000027060000}"/>
    <cellStyle name="Porcentaje 13" xfId="1576" xr:uid="{00000000-0005-0000-0000-000028060000}"/>
    <cellStyle name="Porcentaje 14" xfId="1577" xr:uid="{00000000-0005-0000-0000-000029060000}"/>
    <cellStyle name="Porcentaje 15" xfId="1578" xr:uid="{00000000-0005-0000-0000-00002A060000}"/>
    <cellStyle name="Porcentaje 16" xfId="1579" xr:uid="{00000000-0005-0000-0000-00002B060000}"/>
    <cellStyle name="Porcentaje 16 2" xfId="1580" xr:uid="{00000000-0005-0000-0000-00002C060000}"/>
    <cellStyle name="Porcentaje 16 3" xfId="1581" xr:uid="{00000000-0005-0000-0000-00002D060000}"/>
    <cellStyle name="Porcentaje 17" xfId="1582" xr:uid="{00000000-0005-0000-0000-00002E060000}"/>
    <cellStyle name="Porcentaje 18" xfId="1583" xr:uid="{00000000-0005-0000-0000-00002F060000}"/>
    <cellStyle name="Porcentaje 19" xfId="1584" xr:uid="{00000000-0005-0000-0000-000030060000}"/>
    <cellStyle name="Porcentaje 2" xfId="1585" xr:uid="{00000000-0005-0000-0000-000031060000}"/>
    <cellStyle name="Porcentaje 2 2" xfId="1586" xr:uid="{00000000-0005-0000-0000-000032060000}"/>
    <cellStyle name="Porcentaje 2 2 2" xfId="1587" xr:uid="{00000000-0005-0000-0000-000033060000}"/>
    <cellStyle name="Porcentaje 20" xfId="1588" xr:uid="{00000000-0005-0000-0000-000034060000}"/>
    <cellStyle name="Porcentaje 21" xfId="1589" xr:uid="{00000000-0005-0000-0000-000035060000}"/>
    <cellStyle name="Porcentaje 3" xfId="1590" xr:uid="{00000000-0005-0000-0000-000036060000}"/>
    <cellStyle name="Porcentaje 3 2" xfId="1591" xr:uid="{00000000-0005-0000-0000-000037060000}"/>
    <cellStyle name="Porcentaje 3 2 2" xfId="1592" xr:uid="{00000000-0005-0000-0000-000038060000}"/>
    <cellStyle name="Porcentaje 3 2 2 2" xfId="1593" xr:uid="{00000000-0005-0000-0000-000039060000}"/>
    <cellStyle name="Porcentaje 3 2 3" xfId="1594" xr:uid="{00000000-0005-0000-0000-00003A060000}"/>
    <cellStyle name="Porcentaje 3 2 3 2" xfId="1595" xr:uid="{00000000-0005-0000-0000-00003B060000}"/>
    <cellStyle name="Porcentaje 3 2 4" xfId="1596" xr:uid="{00000000-0005-0000-0000-00003C060000}"/>
    <cellStyle name="Porcentaje 4" xfId="1597" xr:uid="{00000000-0005-0000-0000-00003D060000}"/>
    <cellStyle name="Porcentaje 5" xfId="1598" xr:uid="{00000000-0005-0000-0000-00003E060000}"/>
    <cellStyle name="Porcentaje 6" xfId="1599" xr:uid="{00000000-0005-0000-0000-00003F060000}"/>
    <cellStyle name="Porcentaje 6 2" xfId="1600" xr:uid="{00000000-0005-0000-0000-000040060000}"/>
    <cellStyle name="Porcentaje 7" xfId="1601" xr:uid="{00000000-0005-0000-0000-000041060000}"/>
    <cellStyle name="Porcentaje 7 2" xfId="1602" xr:uid="{00000000-0005-0000-0000-000042060000}"/>
    <cellStyle name="Porcentaje 8" xfId="1603" xr:uid="{00000000-0005-0000-0000-000043060000}"/>
    <cellStyle name="Porcentaje 8 2" xfId="1604" xr:uid="{00000000-0005-0000-0000-000044060000}"/>
    <cellStyle name="Porcentaje 9" xfId="1605" xr:uid="{00000000-0005-0000-0000-000045060000}"/>
    <cellStyle name="Porcentaje 9 2" xfId="1606" xr:uid="{00000000-0005-0000-0000-000046060000}"/>
    <cellStyle name="Porcentual 2" xfId="1607" xr:uid="{00000000-0005-0000-0000-000047060000}"/>
    <cellStyle name="Porcentual 2 2" xfId="1608" xr:uid="{00000000-0005-0000-0000-000048060000}"/>
    <cellStyle name="Porcentual 2 2 2" xfId="1609" xr:uid="{00000000-0005-0000-0000-000049060000}"/>
    <cellStyle name="Porcentual 2 2 3" xfId="1610" xr:uid="{00000000-0005-0000-0000-00004A060000}"/>
    <cellStyle name="Porcentual 2 2 4" xfId="1611" xr:uid="{00000000-0005-0000-0000-00004B060000}"/>
    <cellStyle name="Porcentual 2 3" xfId="1612" xr:uid="{00000000-0005-0000-0000-00004C060000}"/>
    <cellStyle name="Porcentual 2 3 2" xfId="1613" xr:uid="{00000000-0005-0000-0000-00004D060000}"/>
    <cellStyle name="Porcentual 2 3 3" xfId="1614" xr:uid="{00000000-0005-0000-0000-00004E060000}"/>
    <cellStyle name="Porcentual 2 3 4" xfId="1615" xr:uid="{00000000-0005-0000-0000-00004F060000}"/>
    <cellStyle name="Porcentual 2 4" xfId="1616" xr:uid="{00000000-0005-0000-0000-000050060000}"/>
    <cellStyle name="Porcentual 2 5" xfId="1617" xr:uid="{00000000-0005-0000-0000-000051060000}"/>
    <cellStyle name="Porcentual 3" xfId="1618" xr:uid="{00000000-0005-0000-0000-000052060000}"/>
    <cellStyle name="Porcentual 3 2" xfId="1619" xr:uid="{00000000-0005-0000-0000-000053060000}"/>
    <cellStyle name="Porcentual 4" xfId="1620" xr:uid="{00000000-0005-0000-0000-000054060000}"/>
    <cellStyle name="Porcentual 5" xfId="1621" xr:uid="{00000000-0005-0000-0000-000055060000}"/>
    <cellStyle name="Porcentual 5 2" xfId="1622" xr:uid="{00000000-0005-0000-0000-000056060000}"/>
    <cellStyle name="Porcentual 6" xfId="1623" xr:uid="{00000000-0005-0000-0000-000057060000}"/>
    <cellStyle name="Porcentual 6 2" xfId="1624" xr:uid="{00000000-0005-0000-0000-000058060000}"/>
    <cellStyle name="Porcentual 7" xfId="1625" xr:uid="{00000000-0005-0000-0000-000059060000}"/>
    <cellStyle name="Porcentual 7 2" xfId="1626" xr:uid="{00000000-0005-0000-0000-00005A060000}"/>
    <cellStyle name="PSChar" xfId="1627" xr:uid="{00000000-0005-0000-0000-00005B060000}"/>
    <cellStyle name="PSChar 2" xfId="1628" xr:uid="{00000000-0005-0000-0000-00005C060000}"/>
    <cellStyle name="PSDate" xfId="1629" xr:uid="{00000000-0005-0000-0000-00005D060000}"/>
    <cellStyle name="PSDate 2" xfId="1630" xr:uid="{00000000-0005-0000-0000-00005E060000}"/>
    <cellStyle name="PSDec" xfId="1631" xr:uid="{00000000-0005-0000-0000-00005F060000}"/>
    <cellStyle name="PSDec 2" xfId="1632" xr:uid="{00000000-0005-0000-0000-000060060000}"/>
    <cellStyle name="PSHeading" xfId="1633" xr:uid="{00000000-0005-0000-0000-000061060000}"/>
    <cellStyle name="PSInt" xfId="1634" xr:uid="{00000000-0005-0000-0000-000062060000}"/>
    <cellStyle name="PSInt 2" xfId="1635" xr:uid="{00000000-0005-0000-0000-000063060000}"/>
    <cellStyle name="PSSpacer" xfId="1636" xr:uid="{00000000-0005-0000-0000-000064060000}"/>
    <cellStyle name="PSSpacer 2" xfId="1637" xr:uid="{00000000-0005-0000-0000-000065060000}"/>
    <cellStyle name="Ref Numbers" xfId="1638" xr:uid="{00000000-0005-0000-0000-000066060000}"/>
    <cellStyle name="s]_x000d__x000a_load=_x000d__x000a_run=C:\WINDOWS\vigila95.exe_x000d__x000a_NullPort=None_x000d__x000a_spooler=yes_x000d__x000a_Dosprint=no_x000d__x000a_device=HP LaserJet planeacion,HPPCL,LP" xfId="1639" xr:uid="{00000000-0005-0000-0000-000067060000}"/>
    <cellStyle name="Salida 2" xfId="1640" xr:uid="{00000000-0005-0000-0000-000068060000}"/>
    <cellStyle name="Salida 2 2" xfId="1641" xr:uid="{00000000-0005-0000-0000-000069060000}"/>
    <cellStyle name="Salida 2 3" xfId="1642" xr:uid="{00000000-0005-0000-0000-00006A060000}"/>
    <cellStyle name="Salida 3" xfId="1643" xr:uid="{00000000-0005-0000-0000-00006B060000}"/>
    <cellStyle name="Salida 4" xfId="1644" xr:uid="{00000000-0005-0000-0000-00006C060000}"/>
    <cellStyle name="Salida 5" xfId="1645" xr:uid="{00000000-0005-0000-0000-00006D060000}"/>
    <cellStyle name="Salida 6" xfId="1646" xr:uid="{00000000-0005-0000-0000-00006E060000}"/>
    <cellStyle name="Salida 7" xfId="1647" xr:uid="{00000000-0005-0000-0000-00006F060000}"/>
    <cellStyle name="Salomon Logo" xfId="1648" xr:uid="{00000000-0005-0000-0000-000070060000}"/>
    <cellStyle name="Sección 1" xfId="1649" xr:uid="{00000000-0005-0000-0000-000071060000}"/>
    <cellStyle name="Separador de milhares [0]_anexos_CDSA1" xfId="1650" xr:uid="{00000000-0005-0000-0000-000072060000}"/>
    <cellStyle name="Separador de milhares_anexos_CDSA1" xfId="1651" xr:uid="{00000000-0005-0000-0000-000073060000}"/>
    <cellStyle name="Source Line" xfId="1652" xr:uid="{00000000-0005-0000-0000-000074060000}"/>
    <cellStyle name="Source Line 2" xfId="1653" xr:uid="{00000000-0005-0000-0000-000075060000}"/>
    <cellStyle name="stot" xfId="1654" xr:uid="{00000000-0005-0000-0000-000076060000}"/>
    <cellStyle name="Style 21" xfId="1655" xr:uid="{00000000-0005-0000-0000-000077060000}"/>
    <cellStyle name="Style 22" xfId="1656" xr:uid="{00000000-0005-0000-0000-000078060000}"/>
    <cellStyle name="Style 22 2" xfId="1657" xr:uid="{00000000-0005-0000-0000-000079060000}"/>
    <cellStyle name="Style 23" xfId="1658" xr:uid="{00000000-0005-0000-0000-00007A060000}"/>
    <cellStyle name="Style 23 2" xfId="1659" xr:uid="{00000000-0005-0000-0000-00007B060000}"/>
    <cellStyle name="Style 24" xfId="1660" xr:uid="{00000000-0005-0000-0000-00007C060000}"/>
    <cellStyle name="Style 24 2" xfId="1661" xr:uid="{00000000-0005-0000-0000-00007D060000}"/>
    <cellStyle name="Style 25" xfId="1662" xr:uid="{00000000-0005-0000-0000-00007E060000}"/>
    <cellStyle name="Style 26" xfId="1663" xr:uid="{00000000-0005-0000-0000-00007F060000}"/>
    <cellStyle name="subhead" xfId="1664" xr:uid="{00000000-0005-0000-0000-000080060000}"/>
    <cellStyle name="subhead 2" xfId="1665" xr:uid="{00000000-0005-0000-0000-000081060000}"/>
    <cellStyle name="Subtit - Modelo2" xfId="1666" xr:uid="{00000000-0005-0000-0000-000082060000}"/>
    <cellStyle name="Subtitulo" xfId="1667" xr:uid="{00000000-0005-0000-0000-000083060000}"/>
    <cellStyle name="Table Head" xfId="1668" xr:uid="{00000000-0005-0000-0000-000084060000}"/>
    <cellStyle name="Table Head Aligned" xfId="1669" xr:uid="{00000000-0005-0000-0000-000085060000}"/>
    <cellStyle name="Table Head Blue" xfId="1670" xr:uid="{00000000-0005-0000-0000-000086060000}"/>
    <cellStyle name="Table Head Green" xfId="1671" xr:uid="{00000000-0005-0000-0000-000087060000}"/>
    <cellStyle name="Table Head_Val_Sum_Graph" xfId="1672" xr:uid="{00000000-0005-0000-0000-000088060000}"/>
    <cellStyle name="Table Heading" xfId="1673" xr:uid="{00000000-0005-0000-0000-000089060000}"/>
    <cellStyle name="Table Text" xfId="1674" xr:uid="{00000000-0005-0000-0000-00008A060000}"/>
    <cellStyle name="Table Title" xfId="1675" xr:uid="{00000000-0005-0000-0000-00008B060000}"/>
    <cellStyle name="Table Units" xfId="1676" xr:uid="{00000000-0005-0000-0000-00008C060000}"/>
    <cellStyle name="Table_Header" xfId="1677" xr:uid="{00000000-0005-0000-0000-00008D060000}"/>
    <cellStyle name="taples Plaza" xfId="1678" xr:uid="{00000000-0005-0000-0000-00008E060000}"/>
    <cellStyle name="Text" xfId="1679" xr:uid="{00000000-0005-0000-0000-00008F060000}"/>
    <cellStyle name="Text 1" xfId="1680" xr:uid="{00000000-0005-0000-0000-000090060000}"/>
    <cellStyle name="Text 2" xfId="1681" xr:uid="{00000000-0005-0000-0000-000091060000}"/>
    <cellStyle name="Text Head 1" xfId="1682" xr:uid="{00000000-0005-0000-0000-000092060000}"/>
    <cellStyle name="TextNormal" xfId="1683" xr:uid="{00000000-0005-0000-0000-000093060000}"/>
    <cellStyle name="texto" xfId="1684" xr:uid="{00000000-0005-0000-0000-000094060000}"/>
    <cellStyle name="texto 2" xfId="1685" xr:uid="{00000000-0005-0000-0000-000095060000}"/>
    <cellStyle name="Texto de advertencia 2" xfId="1686" xr:uid="{00000000-0005-0000-0000-000096060000}"/>
    <cellStyle name="Texto de advertencia 2 2" xfId="1687" xr:uid="{00000000-0005-0000-0000-000097060000}"/>
    <cellStyle name="Texto de advertencia 2 3" xfId="1688" xr:uid="{00000000-0005-0000-0000-000098060000}"/>
    <cellStyle name="Texto de advertencia 3" xfId="1689" xr:uid="{00000000-0005-0000-0000-000099060000}"/>
    <cellStyle name="Texto de advertencia 4" xfId="1690" xr:uid="{00000000-0005-0000-0000-00009A060000}"/>
    <cellStyle name="Texto de advertencia 5" xfId="1691" xr:uid="{00000000-0005-0000-0000-00009B060000}"/>
    <cellStyle name="Texto de advertencia 6" xfId="1692" xr:uid="{00000000-0005-0000-0000-00009C060000}"/>
    <cellStyle name="Texto de advertencia 7" xfId="1693" xr:uid="{00000000-0005-0000-0000-00009D060000}"/>
    <cellStyle name="Texto explicativo 2" xfId="1694" xr:uid="{00000000-0005-0000-0000-00009E060000}"/>
    <cellStyle name="Texto explicativo 2 2" xfId="1695" xr:uid="{00000000-0005-0000-0000-00009F060000}"/>
    <cellStyle name="Texto explicativo 2 3" xfId="1696" xr:uid="{00000000-0005-0000-0000-0000A0060000}"/>
    <cellStyle name="Texto explicativo 3" xfId="1697" xr:uid="{00000000-0005-0000-0000-0000A1060000}"/>
    <cellStyle name="Texto explicativo 4" xfId="1698" xr:uid="{00000000-0005-0000-0000-0000A2060000}"/>
    <cellStyle name="Texto explicativo 5" xfId="1699" xr:uid="{00000000-0005-0000-0000-0000A3060000}"/>
    <cellStyle name="Texto explicativo 6" xfId="1700" xr:uid="{00000000-0005-0000-0000-0000A4060000}"/>
    <cellStyle name="Texto explicativo 7" xfId="1701" xr:uid="{00000000-0005-0000-0000-0000A5060000}"/>
    <cellStyle name="Title" xfId="1702" xr:uid="{00000000-0005-0000-0000-0000A6060000}"/>
    <cellStyle name="Title 2" xfId="1703" xr:uid="{00000000-0005-0000-0000-0000A7060000}"/>
    <cellStyle name="Title Line" xfId="1704" xr:uid="{00000000-0005-0000-0000-0000A8060000}"/>
    <cellStyle name="Title_COMPRA ENERGIA" xfId="1705" xr:uid="{00000000-0005-0000-0000-0000A9060000}"/>
    <cellStyle name="titulo" xfId="1706" xr:uid="{00000000-0005-0000-0000-0000AA060000}"/>
    <cellStyle name="Título 1 2" xfId="1707" xr:uid="{00000000-0005-0000-0000-0000AB060000}"/>
    <cellStyle name="Título 1 2 2" xfId="1708" xr:uid="{00000000-0005-0000-0000-0000AC060000}"/>
    <cellStyle name="Título 1 2 3" xfId="1709" xr:uid="{00000000-0005-0000-0000-0000AD060000}"/>
    <cellStyle name="Título 1 3" xfId="1710" xr:uid="{00000000-0005-0000-0000-0000AE060000}"/>
    <cellStyle name="Título 1 4" xfId="1711" xr:uid="{00000000-0005-0000-0000-0000AF060000}"/>
    <cellStyle name="Título 1 5" xfId="1712" xr:uid="{00000000-0005-0000-0000-0000B0060000}"/>
    <cellStyle name="Título 1 6" xfId="1713" xr:uid="{00000000-0005-0000-0000-0000B1060000}"/>
    <cellStyle name="Título 1 7" xfId="1714" xr:uid="{00000000-0005-0000-0000-0000B2060000}"/>
    <cellStyle name="Título 2 2" xfId="1715" xr:uid="{00000000-0005-0000-0000-0000B3060000}"/>
    <cellStyle name="Título 2 2 2" xfId="1716" xr:uid="{00000000-0005-0000-0000-0000B4060000}"/>
    <cellStyle name="Título 2 2 3" xfId="1717" xr:uid="{00000000-0005-0000-0000-0000B5060000}"/>
    <cellStyle name="Título 2 3" xfId="1718" xr:uid="{00000000-0005-0000-0000-0000B6060000}"/>
    <cellStyle name="Título 2 4" xfId="1719" xr:uid="{00000000-0005-0000-0000-0000B7060000}"/>
    <cellStyle name="Título 2 5" xfId="1720" xr:uid="{00000000-0005-0000-0000-0000B8060000}"/>
    <cellStyle name="Título 2 6" xfId="1721" xr:uid="{00000000-0005-0000-0000-0000B9060000}"/>
    <cellStyle name="Título 2 7" xfId="1722" xr:uid="{00000000-0005-0000-0000-0000BA060000}"/>
    <cellStyle name="Título 3 2" xfId="1723" xr:uid="{00000000-0005-0000-0000-0000BB060000}"/>
    <cellStyle name="Título 3 2 2" xfId="1724" xr:uid="{00000000-0005-0000-0000-0000BC060000}"/>
    <cellStyle name="Título 3 2 3" xfId="1725" xr:uid="{00000000-0005-0000-0000-0000BD060000}"/>
    <cellStyle name="Título 3 3" xfId="1726" xr:uid="{00000000-0005-0000-0000-0000BE060000}"/>
    <cellStyle name="Título 3 4" xfId="1727" xr:uid="{00000000-0005-0000-0000-0000BF060000}"/>
    <cellStyle name="Título 3 5" xfId="1728" xr:uid="{00000000-0005-0000-0000-0000C0060000}"/>
    <cellStyle name="Título 3 6" xfId="1729" xr:uid="{00000000-0005-0000-0000-0000C1060000}"/>
    <cellStyle name="Título 3 7" xfId="1730" xr:uid="{00000000-0005-0000-0000-0000C2060000}"/>
    <cellStyle name="Título 4" xfId="1731" xr:uid="{00000000-0005-0000-0000-0000C3060000}"/>
    <cellStyle name="Título 4 2" xfId="1732" xr:uid="{00000000-0005-0000-0000-0000C4060000}"/>
    <cellStyle name="Título 4 3" xfId="1733" xr:uid="{00000000-0005-0000-0000-0000C5060000}"/>
    <cellStyle name="Título 5" xfId="1734" xr:uid="{00000000-0005-0000-0000-0000C6060000}"/>
    <cellStyle name="Título 6" xfId="1735" xr:uid="{00000000-0005-0000-0000-0000C7060000}"/>
    <cellStyle name="Título 7" xfId="1736" xr:uid="{00000000-0005-0000-0000-0000C8060000}"/>
    <cellStyle name="Título 8" xfId="1737" xr:uid="{00000000-0005-0000-0000-0000C9060000}"/>
    <cellStyle name="Título 9" xfId="1738" xr:uid="{00000000-0005-0000-0000-0000CA060000}"/>
    <cellStyle name="Título de hoja" xfId="1739" xr:uid="{00000000-0005-0000-0000-0000CB060000}"/>
    <cellStyle name="Top Row" xfId="1740" xr:uid="{00000000-0005-0000-0000-0000CC060000}"/>
    <cellStyle name="tot" xfId="1741" xr:uid="{00000000-0005-0000-0000-0000CD060000}"/>
    <cellStyle name="Total 2" xfId="1742" xr:uid="{00000000-0005-0000-0000-0000CE060000}"/>
    <cellStyle name="Total 2 2" xfId="1743" xr:uid="{00000000-0005-0000-0000-0000CF060000}"/>
    <cellStyle name="Total 2 3" xfId="1744" xr:uid="{00000000-0005-0000-0000-0000D0060000}"/>
    <cellStyle name="Total 2_COMPRA ENERGIA" xfId="1745" xr:uid="{00000000-0005-0000-0000-0000D1060000}"/>
    <cellStyle name="Total 3" xfId="1746" xr:uid="{00000000-0005-0000-0000-0000D2060000}"/>
    <cellStyle name="Total 4" xfId="1747" xr:uid="{00000000-0005-0000-0000-0000D3060000}"/>
    <cellStyle name="Total 5" xfId="1748" xr:uid="{00000000-0005-0000-0000-0000D4060000}"/>
    <cellStyle name="Total 6" xfId="1749" xr:uid="{00000000-0005-0000-0000-0000D5060000}"/>
    <cellStyle name="Total 7" xfId="1750" xr:uid="{00000000-0005-0000-0000-0000D6060000}"/>
    <cellStyle name="Total Row" xfId="1751" xr:uid="{00000000-0005-0000-0000-0000D7060000}"/>
    <cellStyle name="Underline_Single" xfId="1752" xr:uid="{00000000-0005-0000-0000-0000D8060000}"/>
    <cellStyle name="Warning Text" xfId="1753" xr:uid="{00000000-0005-0000-0000-0000D9060000}"/>
    <cellStyle name="year" xfId="1754" xr:uid="{00000000-0005-0000-0000-0000DA060000}"/>
    <cellStyle name="ДАТА" xfId="1755" xr:uid="{00000000-0005-0000-0000-0000DB060000}"/>
    <cellStyle name="ДЕНЕЖНЫЙ_BOPENGC" xfId="1756" xr:uid="{00000000-0005-0000-0000-0000DC060000}"/>
    <cellStyle name="ЗАГОЛОВОК1" xfId="1757" xr:uid="{00000000-0005-0000-0000-0000DD060000}"/>
    <cellStyle name="ЗАГОЛОВОК2" xfId="1758" xr:uid="{00000000-0005-0000-0000-0000DE060000}"/>
    <cellStyle name="ИТОГОВЫЙ" xfId="1759" xr:uid="{00000000-0005-0000-0000-0000DF060000}"/>
    <cellStyle name="Обычный_BOPENGC" xfId="1760" xr:uid="{00000000-0005-0000-0000-0000E0060000}"/>
    <cellStyle name="ПРОЦЕНТНЫЙ_BOPENGC" xfId="1761" xr:uid="{00000000-0005-0000-0000-0000E1060000}"/>
    <cellStyle name="ТЕКСТ" xfId="1762" xr:uid="{00000000-0005-0000-0000-0000E2060000}"/>
    <cellStyle name="ФИКСИРОВАННЫЙ" xfId="1763" xr:uid="{00000000-0005-0000-0000-0000E3060000}"/>
    <cellStyle name="ФИНАНСОВЫЙ_BOPENGC" xfId="1764" xr:uid="{00000000-0005-0000-0000-0000E4060000}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223285</xdr:colOff>
      <xdr:row>3</xdr:row>
      <xdr:rowOff>77932</xdr:rowOff>
    </xdr:from>
    <xdr:to>
      <xdr:col>1</xdr:col>
      <xdr:colOff>1446070</xdr:colOff>
      <xdr:row>4</xdr:row>
      <xdr:rowOff>247346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85285" y="580159"/>
          <a:ext cx="1222785" cy="48980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142874</xdr:rowOff>
    </xdr:to>
    <xdr:sp macro="" textlink="">
      <xdr:nvSpPr>
        <xdr:cNvPr id="3" name="AutoShape 2" descr="Resultado de imagen para VERIFYLA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466975" y="561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123825</xdr:rowOff>
    </xdr:to>
    <xdr:sp macro="" textlink="">
      <xdr:nvSpPr>
        <xdr:cNvPr id="4" name="AutoShape 3" descr="Resultado de imagen para VERIFYLAB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22</xdr:row>
      <xdr:rowOff>142874</xdr:rowOff>
    </xdr:to>
    <xdr:sp macro="" textlink="">
      <xdr:nvSpPr>
        <xdr:cNvPr id="5" name="AutoShape 4" descr="Resultado de imagen para VERIFYLA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22</xdr:row>
      <xdr:rowOff>142874</xdr:rowOff>
    </xdr:to>
    <xdr:sp macro="" textlink="">
      <xdr:nvSpPr>
        <xdr:cNvPr id="6" name="AutoShape 7" descr="Resultado de imagen para compañia energetica de occident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7019925" y="579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762000</xdr:colOff>
      <xdr:row>3</xdr:row>
      <xdr:rowOff>76200</xdr:rowOff>
    </xdr:from>
    <xdr:to>
      <xdr:col>1</xdr:col>
      <xdr:colOff>1984785</xdr:colOff>
      <xdr:row>4</xdr:row>
      <xdr:rowOff>242151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id="{1EFF420C-8D31-48A0-81B4-645EEDC504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3000" y="514350"/>
          <a:ext cx="1222785" cy="4898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781050</xdr:colOff>
      <xdr:row>3</xdr:row>
      <xdr:rowOff>76200</xdr:rowOff>
    </xdr:from>
    <xdr:to>
      <xdr:col>1</xdr:col>
      <xdr:colOff>2003835</xdr:colOff>
      <xdr:row>4</xdr:row>
      <xdr:rowOff>242151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id="{F74312F7-6003-472F-8775-122D13B0E8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62050" y="514350"/>
          <a:ext cx="1222785" cy="4898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DOCUME~1/DMARRO~1.COM/CONFIG~1/Temp/Directorio%20temporal%206%20para%20Interoce&#225;nica%20Tramos%202%203%20y%204%20&#218;ltima%20Versi&#243;n%20Aprobada.zip/Interoce&#225;nica%2006-06-05%20Versi&#243;n%20Viej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DOCUME~1/JORGE~1.POS/CONFIG~1/Temp/ARCE/DOCUME~1/LUIS~2.FLO/CONFIG~1/Temp/ARC1C/nidia/informe_gccial/julio2008/julio2008/RESUMEN_R_%20FACGRU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bgaf22\FINANCIERA\ENERTOLIMA\ALUMBRADO%20PUBLICO\Facturaci&#243;n\2006\septiembre%202006\datos%20repap%20sep%20%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EGUIMIENTO%20PPTO%20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Nuevo%20PPTO%202013/1_FACTURACI&#211;N/1_PPTO/A&#209;O_2013/Nuevo%20PPTO%202013/PPTO%202013%20version%20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wmarinm/AppData/Local/Microsoft/Windows/Temporary%20Internet%20Files/Content.Outlook/G5PHOG3M/PRESUPUESTO%202015-2019%20M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bgaf22\FINANCIERA\Documents%20and%20Settings\silvia.logreira\Configuraci&#243;n%20local\Archivos%20temporales%20de%20Internet\OLK6A\Presupuesto%202007%20(Nov_20_06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4.1.50\enertolima\Documents%20and%20Settings\luis.florez\Mis%20documentos\LF%20ENERTOLIMA\Lecturas%20SDL\Recibidas\Abril%202004\aenc04TX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Home/BANCA%20DE%20INVERSION/PROYECTOS/Pajonales%20Caucho/Archivos%20Excel/Modelo/Modelo%20Caucho,%20Marzo%2010%20(Nuevo%20Plan%20de%20Siembras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presupuesto_2007/Documents%20and%20Settings/wilton.reyes/Configuraci&#243;n%20local/Archivos%20temporales%20de%20Internet/OLKC3A/RESUMEN%20AEN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presupuesto_2007/Documents%20and%20Settings/luis.florez/Mis%20documentos/LF%20ENERTOLIMA/Lecturas%20SDL/Recibidas/Febrero%202004/CLIENTES%20SDL%20FEB-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ia%20de%20PPTO_EEP_2014_v_4b_escenario_2%20Mod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06julio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08agosto201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13ago2012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22jul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Home/BANCA%20DE%20INVERSION/PROYECTOS/Telesat/Modelo/Mayo%2011%20-%202004/Telesat/Modelo/Modelo%20EDEQ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Users/wpulgarinm/Desktop/facutra%20edec%202013/Factura%20EDEC%20agosto2012nuevosprecios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_a_12junio201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19junio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a%2021junio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ILVA1\C&#225;lculo_IPE\victor\INDICES\comercial\Flujos1998\Fronter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Nuevo%20PPTO%202013/Documents%20and%20Settings/acastano/Configuraci&#243;n%20local/Archivos%20temporales%20de%20Internet/OLK7E/C&#225;lculo_IPE/IPE_DETAL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Documents%20and%20Settings/HP/Desktop/Modelo%20METRO%209%20de%20Agost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psrv1\Listados\Salomon\CAREDU\CONSOLIDADO%20CAREDU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DOCUME~1/SIE02JCP/CONFIG~1/Temp/Pasar%20a%20Red/Copia%20de%20Proyectos%20Infraestruct%20Vial/Bucaramanga%20-%20Santa%20Marta/Modelos/Modelo%20BM-SM-Actualizado-ene-19-04-Tramo%20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%20de%20c&#225;lculo%20en%20FORMULA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presupuesto_2007/ENERTOLIMA/SDL/LECTURAS/Recibidas/2005/ENE_05/CLIENTES%20SDL-ENE-0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Home/VICEPRE/PROYINFR/PISA%20RD/Modelo/Modelo%20Base%20Pisa%20RD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EEPBACKUP/1_FACTURACI&#211;N/1_PPTO/A&#209;O%202014/Documentos/FACTURAS%20EDEC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t_011\D\Usr\William\cost2001ELIECE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presupuesto_2007/Documents%20and%20Settings/luis.florez/Configuraci&#243;n%20local/Archivos%20temporales%20de%20Internet/OLK2A/ENERTOLIMA/SDL/LECTURAS/Recibidas/2005/ENE_05/CLIENTES%20SDL-ENE-0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presupuesto_2007/Documents%20and%20Settings/luis.florez/Configuraci&#243;n%20local/Archivos%20temporales%20de%20Internet/OLK2A/ENERTOLIMA/SDL/ESTADISTICAS/DEVELOPER%20HISTORIC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presupuesto_2007/ENERTOLIMA/SDL/ESTADISTICAS/DEVELOPER%20HISTORIC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.149\Recaudo%20y%20Cartera\Facturas%20EDEC\20.%20Factura%20Agosto_2012\Factura%20EDEC%20julio2012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Nuevo%20PPTO%202013/3_Resumen%20Presupuesto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Nuevo%20PPTO%202013/Documents%20and%20Settings/acastano/Configuraci&#243;n%20local/Archivos%20temporales%20de%20Internet/OLK7E/Usr_PC/Usr/Helder/PLANEACI&#211;N/MAF%202007/INTERFASE%20CHEC%20-%20MAF%20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Documents%20and%20Settings/SBI02NSR/Mis%20documentos/Nicolas/Promigas/Modelo%20Gases%20del%20Norte%20Final%20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~1/AppData/Local/Temp/Rar$DI07.696/Users/asgrisalesc/Desktop/ppto/ppto/EEPBACKUP/1_FACTURACI&#211;N/1_PPTO/A&#209;O_2013/Nuevo%20PPTO%202013/Plantillas%20Definitivas/PPTO%202013-OFICIAL/Ingresos%20OC%20PPTO%202013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Home/BANCA%20DE%20INVERSION/PROYECTOS/Pajonales%20Caucho/Archivos%20Excel/Modelo/Modelo%20BM-SM-Actualizado-ene-19-04-Tramo%2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presupuesto_2007/Documents%20and%20Settings/wilton.reyes/Mis%20documentos/ELECTROLIMA/informes/2003/CUPS-MAY-JUN-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presupuesto_2007/Documents%20and%20Settings/rocio.diaz/Configuraci&#243;n%20local/Archivos%20temporales%20de%20Internet/OLKC03/CLIENTES%20SDL-SEP-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DOCUME~1/JORGE~1.POS/CONFIG~1/Temp/ARCE/DOCUME~1/LUIS~2.FLO/CONFIG~1/Temp/ARC1C/nidia/informe_gccial/julio2008/nidia_ruiz2007/mis_Doc/informe_gccial/abril2008/RESUMEN_R_%20FACGRU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dona/AppData/Local/Temp/Users/rospinad/Downloads/DOCUME~1/JORGE~1.POS/CONFIG~1/Temp/ARCE/DOCUME~1/LUIS~2.FLO/CONFIG~1/Temp/ARC1C/DOCUME~1/PC/CONFIG~1/Temp/Rar$DI00.172/RESUMEN%20R_%20FACGRUP%20corregido%20agosto%202007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Supuestos"/>
      <sheetName val="Costos y Gastos"/>
      <sheetName val="Impuestos"/>
      <sheetName val="Inversión Mensual"/>
      <sheetName val="PAO Semestral"/>
      <sheetName val="Ingresos"/>
      <sheetName val="Balance"/>
      <sheetName val="P&amp;G"/>
      <sheetName val="Flujo de Caja"/>
      <sheetName val="Optimización Financiera"/>
      <sheetName val="Deuda Nueva"/>
      <sheetName val="Diferidos"/>
      <sheetName val="Activos Nuevos"/>
      <sheetName val="Datos Gráficos"/>
      <sheetName val="FC-T4 (G)"/>
      <sheetName val="FC-T3 (G)"/>
      <sheetName val="FC-T2 (G)"/>
      <sheetName val="PyG consolidados "/>
    </sheetNames>
    <sheetDataSet>
      <sheetData sheetId="0">
        <row r="21">
          <cell r="B21">
            <v>0</v>
          </cell>
        </row>
        <row r="25">
          <cell r="B2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_A_DIC_2006"/>
      <sheetName val="ENE_A_DIC_2007"/>
      <sheetName val="ENE_A_DIC_2008"/>
      <sheetName val="Ene-04"/>
      <sheetName val="feb-04"/>
      <sheetName val="mar-04"/>
      <sheetName val="abr-04"/>
      <sheetName val="may-04"/>
      <sheetName val="jun-04"/>
      <sheetName val="jul-04"/>
      <sheetName val="ago-04"/>
      <sheetName val="sep-04"/>
      <sheetName val="oct-04"/>
      <sheetName val="nov-04"/>
      <sheetName val="dic-04"/>
      <sheetName val="ene-05"/>
      <sheetName val="feb-05"/>
      <sheetName val="mar-05"/>
      <sheetName val="abr-05"/>
      <sheetName val="may-05"/>
      <sheetName val="jun-05"/>
      <sheetName val="jul-05"/>
      <sheetName val="ago-05"/>
      <sheetName val="sep-05"/>
      <sheetName val="oct-05"/>
      <sheetName val="nov-05"/>
      <sheetName val="dic-05"/>
      <sheetName val="ene-06"/>
      <sheetName val="feb-06"/>
      <sheetName val="mar-06"/>
      <sheetName val="abr-06"/>
      <sheetName val="may-06"/>
      <sheetName val="Jun-06"/>
      <sheetName val="jul-06"/>
      <sheetName val="Ago-06"/>
      <sheetName val="Sep-06"/>
      <sheetName val="0ct-06"/>
      <sheetName val="Nov-06"/>
      <sheetName val="dic-06"/>
      <sheetName val="Hoja1"/>
      <sheetName val="CONSOLIDADO"/>
      <sheetName val="ene-07"/>
      <sheetName val="FEB-07"/>
      <sheetName val="MAR-07"/>
      <sheetName val="Abr-07"/>
      <sheetName val="May-07"/>
      <sheetName val="Jun-07"/>
      <sheetName val="Jul-07"/>
      <sheetName val="Ago-07"/>
      <sheetName val="Sep-07"/>
      <sheetName val="Oct-07"/>
      <sheetName val="Nov-07"/>
      <sheetName val="Dic-07"/>
      <sheetName val="Ene-08"/>
      <sheetName val="Feb-08"/>
      <sheetName val="Mar-08"/>
      <sheetName val="Abr-08"/>
      <sheetName val="May-08"/>
      <sheetName val="Jun-08"/>
      <sheetName val="Jul-08"/>
      <sheetName val="Clientes"/>
      <sheetName val="Mwh"/>
      <sheetName val="$ Enertolima"/>
      <sheetName val="$ Energia"/>
      <sheetName val="resumen"/>
      <sheetName val="$ Alumbrado"/>
      <sheetName val="FOES"/>
      <sheetName val="Sanc. Perdidas"/>
      <sheetName val="Subsidios"/>
      <sheetName val="Contribuciones"/>
      <sheetName val="Conexos"/>
      <sheetName val="Año"/>
      <sheetName val="Gráf-Gw-Res"/>
      <sheetName val="Gráf-Gw-Comer"/>
      <sheetName val="Gráf-Gw-Ind"/>
      <sheetName val="Gráf-Gw-Ap"/>
      <sheetName val="Graf-Ener$-Res"/>
      <sheetName val="Gráf-Ener$-Comer"/>
      <sheetName val="Gráf-Ener$-Ind"/>
      <sheetName val="Gráf-Ener$-AP"/>
      <sheetName val="GwTotal-año"/>
      <sheetName val="GwRes-año"/>
      <sheetName val="Gw-Comer-año"/>
      <sheetName val="Gw-Ind-Año"/>
      <sheetName val="$Res-Año"/>
      <sheetName val="$Com-Año"/>
      <sheetName val="$Ind-Año"/>
      <sheetName val="$Total-añ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2">
          <cell r="G12" t="str">
            <v>SUBSIDIO</v>
          </cell>
          <cell r="I12" t="str">
            <v>CONTRIBUCION</v>
          </cell>
          <cell r="K12" t="str">
            <v>SANCION</v>
          </cell>
          <cell r="L12" t="str">
            <v>SANCIONES</v>
          </cell>
          <cell r="P12">
            <v>-282</v>
          </cell>
          <cell r="Q12" t="str">
            <v>SANCION</v>
          </cell>
          <cell r="R12" t="str">
            <v>RESTITUC</v>
          </cell>
          <cell r="T12" t="str">
            <v>RETEFUENTE</v>
          </cell>
          <cell r="V12" t="str">
            <v>IVA</v>
          </cell>
          <cell r="W12" t="str">
            <v>IVA</v>
          </cell>
          <cell r="X12" t="str">
            <v>INT.FINANC.</v>
          </cell>
          <cell r="Y12" t="str">
            <v>INT.FINANC.</v>
          </cell>
          <cell r="AC12" t="str">
            <v>FINANCIACION</v>
          </cell>
          <cell r="AD12" t="str">
            <v>ALUMBRADO</v>
          </cell>
          <cell r="AE12" t="str">
            <v>DEUDA</v>
          </cell>
          <cell r="AF12" t="str">
            <v>CONTRIBUCION</v>
          </cell>
          <cell r="AG12" t="str">
            <v>SANCION</v>
          </cell>
          <cell r="AI12">
            <v>-583</v>
          </cell>
        </row>
        <row r="13">
          <cell r="B13" t="str">
            <v>NUMERO</v>
          </cell>
          <cell r="C13" t="str">
            <v>CONSUMO</v>
          </cell>
          <cell r="D13" t="str">
            <v>CONSUMO</v>
          </cell>
          <cell r="E13" t="str">
            <v>ENERGIA</v>
          </cell>
          <cell r="F13" t="str">
            <v>SUBSIDIO</v>
          </cell>
          <cell r="G13" t="str">
            <v>FOES</v>
          </cell>
          <cell r="H13" t="str">
            <v>CONTRIBUCION</v>
          </cell>
          <cell r="I13" t="str">
            <v>TERCEROS</v>
          </cell>
          <cell r="J13" t="str">
            <v>INTERESES</v>
          </cell>
          <cell r="K13" t="str">
            <v>AUTORRECONEXION</v>
          </cell>
          <cell r="L13" t="str">
            <v>FRAUDE</v>
          </cell>
          <cell r="M13" t="str">
            <v>SUSPENSIONES</v>
          </cell>
          <cell r="N13" t="str">
            <v>COMPENSACIONES</v>
          </cell>
          <cell r="O13" t="str">
            <v>CONEXOS</v>
          </cell>
          <cell r="P13">
            <v>-337</v>
          </cell>
          <cell r="Q13" t="str">
            <v>CHEQUE</v>
          </cell>
          <cell r="R13" t="str">
            <v>CHEQUE</v>
          </cell>
          <cell r="S13" t="str">
            <v>RETEFUENTE</v>
          </cell>
          <cell r="T13" t="str">
            <v>ENERSER</v>
          </cell>
          <cell r="U13" t="str">
            <v>TIMBRE</v>
          </cell>
          <cell r="V13" t="str">
            <v>ENERTOLIMA</v>
          </cell>
          <cell r="W13" t="str">
            <v>ENERSER</v>
          </cell>
          <cell r="X13" t="str">
            <v>ENERTOL</v>
          </cell>
          <cell r="Y13" t="str">
            <v>FRAUDE</v>
          </cell>
          <cell r="Z13" t="str">
            <v>ENERSERVICIOS</v>
          </cell>
          <cell r="AA13" t="str">
            <v>SDR</v>
          </cell>
          <cell r="AB13" t="str">
            <v>ENERTOLIMA</v>
          </cell>
          <cell r="AC13" t="str">
            <v>ELECTRODOMESTICOS</v>
          </cell>
          <cell r="AD13" t="str">
            <v>PUBLICO</v>
          </cell>
          <cell r="AE13" t="str">
            <v>ELECTROLIMA</v>
          </cell>
          <cell r="AF13" t="str">
            <v>ELECTROLIMA</v>
          </cell>
          <cell r="AG13" t="str">
            <v>FORMAR</v>
          </cell>
          <cell r="AH13" t="str">
            <v>RIMEL</v>
          </cell>
          <cell r="AI13">
            <v>-612</v>
          </cell>
          <cell r="AJ13" t="str">
            <v>EXCEDENTE AP</v>
          </cell>
          <cell r="AK13" t="str">
            <v>OTROS</v>
          </cell>
          <cell r="AL13" t="str">
            <v>TOTAL</v>
          </cell>
        </row>
        <row r="14">
          <cell r="A14" t="str">
            <v>CATEGORIA</v>
          </cell>
          <cell r="B14" t="str">
            <v>FACTUR</v>
          </cell>
          <cell r="C14" t="str">
            <v>ACTIVA</v>
          </cell>
          <cell r="D14" t="str">
            <v>REACTIVA</v>
          </cell>
          <cell r="E14">
            <v>1</v>
          </cell>
          <cell r="F14">
            <v>28887</v>
          </cell>
          <cell r="G14">
            <v>30</v>
          </cell>
          <cell r="H14">
            <v>3</v>
          </cell>
          <cell r="I14">
            <v>33</v>
          </cell>
          <cell r="J14">
            <v>6</v>
          </cell>
          <cell r="K14">
            <v>7</v>
          </cell>
          <cell r="L14">
            <v>29</v>
          </cell>
          <cell r="M14">
            <v>8</v>
          </cell>
          <cell r="N14">
            <v>9</v>
          </cell>
          <cell r="O14" t="str">
            <v>10-41-48-61-62-63-64-65-68-66-116-117-122-124</v>
          </cell>
          <cell r="P14">
            <v>-521</v>
          </cell>
          <cell r="Q14" t="str">
            <v>26-78</v>
          </cell>
          <cell r="R14">
            <v>27</v>
          </cell>
          <cell r="S14">
            <v>20</v>
          </cell>
          <cell r="T14">
            <v>38</v>
          </cell>
          <cell r="U14">
            <v>21</v>
          </cell>
          <cell r="V14" t="str">
            <v>22-23-109-110-113</v>
          </cell>
          <cell r="W14">
            <v>37</v>
          </cell>
          <cell r="X14" t="str">
            <v>16-107</v>
          </cell>
          <cell r="Y14">
            <v>31</v>
          </cell>
          <cell r="Z14" t="str">
            <v>32-40-121</v>
          </cell>
          <cell r="AA14">
            <v>4</v>
          </cell>
          <cell r="AC14" t="str">
            <v>114-115-120</v>
          </cell>
          <cell r="AD14">
            <v>39787</v>
          </cell>
          <cell r="AE14" t="str">
            <v>81-82-85-86-87-88</v>
          </cell>
          <cell r="AF14" t="str">
            <v>83-84</v>
          </cell>
          <cell r="AG14">
            <v>92</v>
          </cell>
          <cell r="AH14">
            <v>93</v>
          </cell>
          <cell r="AI14">
            <v>-566</v>
          </cell>
        </row>
        <row r="15">
          <cell r="A15" t="str">
            <v>Bajo-Bajo</v>
          </cell>
          <cell r="B15">
            <v>68224</v>
          </cell>
          <cell r="C15">
            <v>6436346</v>
          </cell>
          <cell r="D15">
            <v>119</v>
          </cell>
          <cell r="E15">
            <v>2013864</v>
          </cell>
          <cell r="F15">
            <v>-995062</v>
          </cell>
          <cell r="G15">
            <v>-2140</v>
          </cell>
          <cell r="H15">
            <v>0</v>
          </cell>
          <cell r="I15">
            <v>0</v>
          </cell>
          <cell r="J15">
            <v>5813</v>
          </cell>
          <cell r="K15">
            <v>9329</v>
          </cell>
          <cell r="L15">
            <v>40821</v>
          </cell>
          <cell r="M15">
            <v>10929</v>
          </cell>
          <cell r="N15">
            <v>3</v>
          </cell>
          <cell r="O15">
            <v>76196</v>
          </cell>
          <cell r="P15">
            <v>156993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25112</v>
          </cell>
          <cell r="W15">
            <v>0</v>
          </cell>
          <cell r="X15">
            <v>5903</v>
          </cell>
          <cell r="Y15">
            <v>1404</v>
          </cell>
          <cell r="Z15">
            <v>0</v>
          </cell>
          <cell r="AA15">
            <v>0</v>
          </cell>
          <cell r="AB15">
            <v>1349165</v>
          </cell>
          <cell r="AC15">
            <v>54764</v>
          </cell>
          <cell r="AD15">
            <v>108288</v>
          </cell>
          <cell r="AE15">
            <v>388</v>
          </cell>
          <cell r="AF15">
            <v>0</v>
          </cell>
          <cell r="AG15">
            <v>1</v>
          </cell>
          <cell r="AH15">
            <v>3</v>
          </cell>
          <cell r="AI15">
            <v>213149</v>
          </cell>
          <cell r="AJ15">
            <v>0</v>
          </cell>
          <cell r="AK15">
            <v>0</v>
          </cell>
          <cell r="AL15">
            <v>1725756</v>
          </cell>
        </row>
        <row r="16">
          <cell r="A16" t="str">
            <v>Bajo</v>
          </cell>
          <cell r="B16">
            <v>147061</v>
          </cell>
          <cell r="C16">
            <v>15729563</v>
          </cell>
          <cell r="D16">
            <v>1431</v>
          </cell>
          <cell r="E16">
            <v>4923563</v>
          </cell>
          <cell r="F16">
            <v>-1931460</v>
          </cell>
          <cell r="G16">
            <v>-2146</v>
          </cell>
          <cell r="H16">
            <v>0</v>
          </cell>
          <cell r="I16">
            <v>0</v>
          </cell>
          <cell r="J16">
            <v>3457</v>
          </cell>
          <cell r="K16">
            <v>4818</v>
          </cell>
          <cell r="L16">
            <v>91426</v>
          </cell>
          <cell r="M16">
            <v>28113</v>
          </cell>
          <cell r="N16">
            <v>3</v>
          </cell>
          <cell r="O16">
            <v>134024</v>
          </cell>
          <cell r="P16">
            <v>266242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42557</v>
          </cell>
          <cell r="W16">
            <v>0</v>
          </cell>
          <cell r="X16">
            <v>8235</v>
          </cell>
          <cell r="Y16">
            <v>3258</v>
          </cell>
          <cell r="Z16">
            <v>-47</v>
          </cell>
          <cell r="AA16">
            <v>0</v>
          </cell>
          <cell r="AB16">
            <v>3572090</v>
          </cell>
          <cell r="AC16">
            <v>179714</v>
          </cell>
          <cell r="AD16">
            <v>340487</v>
          </cell>
          <cell r="AE16">
            <v>1347</v>
          </cell>
          <cell r="AF16">
            <v>0</v>
          </cell>
          <cell r="AG16">
            <v>7</v>
          </cell>
          <cell r="AH16">
            <v>5</v>
          </cell>
          <cell r="AI16">
            <v>301523</v>
          </cell>
          <cell r="AJ16">
            <v>0</v>
          </cell>
          <cell r="AK16">
            <v>0</v>
          </cell>
          <cell r="AL16">
            <v>4395125</v>
          </cell>
        </row>
        <row r="17">
          <cell r="A17" t="str">
            <v>Medio-Bajo</v>
          </cell>
          <cell r="B17">
            <v>55025</v>
          </cell>
          <cell r="C17">
            <v>6975022</v>
          </cell>
          <cell r="D17">
            <v>548</v>
          </cell>
          <cell r="E17">
            <v>2152988</v>
          </cell>
          <cell r="F17">
            <v>-125</v>
          </cell>
          <cell r="G17">
            <v>-177</v>
          </cell>
          <cell r="H17">
            <v>0</v>
          </cell>
          <cell r="I17">
            <v>0</v>
          </cell>
          <cell r="J17">
            <v>1481</v>
          </cell>
          <cell r="K17">
            <v>-2123</v>
          </cell>
          <cell r="L17">
            <v>33733</v>
          </cell>
          <cell r="M17">
            <v>18400</v>
          </cell>
          <cell r="N17">
            <v>0</v>
          </cell>
          <cell r="O17">
            <v>38748</v>
          </cell>
          <cell r="P17">
            <v>85595</v>
          </cell>
          <cell r="Q17">
            <v>-15</v>
          </cell>
          <cell r="R17">
            <v>172</v>
          </cell>
          <cell r="S17">
            <v>0</v>
          </cell>
          <cell r="T17">
            <v>0</v>
          </cell>
          <cell r="U17">
            <v>0</v>
          </cell>
          <cell r="V17">
            <v>13695</v>
          </cell>
          <cell r="W17">
            <v>900</v>
          </cell>
          <cell r="X17">
            <v>1616</v>
          </cell>
          <cell r="Y17">
            <v>927</v>
          </cell>
          <cell r="Z17">
            <v>5624</v>
          </cell>
          <cell r="AA17">
            <v>0</v>
          </cell>
          <cell r="AB17">
            <v>2344915</v>
          </cell>
          <cell r="AC17">
            <v>72577</v>
          </cell>
          <cell r="AD17">
            <v>277468</v>
          </cell>
          <cell r="AE17">
            <v>46</v>
          </cell>
          <cell r="AF17">
            <v>0</v>
          </cell>
          <cell r="AG17">
            <v>0</v>
          </cell>
          <cell r="AH17">
            <v>0</v>
          </cell>
          <cell r="AI17">
            <v>107274</v>
          </cell>
          <cell r="AJ17">
            <v>0</v>
          </cell>
          <cell r="AK17">
            <v>0</v>
          </cell>
          <cell r="AL17">
            <v>2808806</v>
          </cell>
        </row>
        <row r="18">
          <cell r="A18" t="str">
            <v>Medio</v>
          </cell>
          <cell r="B18">
            <v>14752</v>
          </cell>
          <cell r="C18">
            <v>2437061</v>
          </cell>
          <cell r="D18">
            <v>1005</v>
          </cell>
          <cell r="E18">
            <v>754919</v>
          </cell>
          <cell r="F18">
            <v>0</v>
          </cell>
          <cell r="G18">
            <v>-38</v>
          </cell>
          <cell r="H18">
            <v>0</v>
          </cell>
          <cell r="I18">
            <v>0</v>
          </cell>
          <cell r="J18">
            <v>1748</v>
          </cell>
          <cell r="K18">
            <v>2155</v>
          </cell>
          <cell r="L18">
            <v>18910</v>
          </cell>
          <cell r="M18">
            <v>5751</v>
          </cell>
          <cell r="N18">
            <v>0</v>
          </cell>
          <cell r="O18">
            <v>2893</v>
          </cell>
          <cell r="P18">
            <v>8661</v>
          </cell>
          <cell r="Q18">
            <v>0</v>
          </cell>
          <cell r="R18">
            <v>-9</v>
          </cell>
          <cell r="S18">
            <v>0</v>
          </cell>
          <cell r="T18">
            <v>0</v>
          </cell>
          <cell r="U18">
            <v>0</v>
          </cell>
          <cell r="V18">
            <v>1386</v>
          </cell>
          <cell r="W18">
            <v>353</v>
          </cell>
          <cell r="X18">
            <v>471</v>
          </cell>
          <cell r="Y18">
            <v>243</v>
          </cell>
          <cell r="Z18">
            <v>2209</v>
          </cell>
          <cell r="AA18">
            <v>0</v>
          </cell>
          <cell r="AB18">
            <v>797090</v>
          </cell>
          <cell r="AC18">
            <v>15473</v>
          </cell>
          <cell r="AD18">
            <v>109765</v>
          </cell>
          <cell r="AE18">
            <v>4</v>
          </cell>
          <cell r="AF18">
            <v>0</v>
          </cell>
          <cell r="AG18">
            <v>0</v>
          </cell>
          <cell r="AH18">
            <v>0</v>
          </cell>
          <cell r="AI18">
            <v>29635</v>
          </cell>
          <cell r="AJ18">
            <v>0</v>
          </cell>
          <cell r="AK18">
            <v>0</v>
          </cell>
          <cell r="AL18">
            <v>954530</v>
          </cell>
        </row>
        <row r="19">
          <cell r="A19" t="str">
            <v>Medio-Alto</v>
          </cell>
          <cell r="B19">
            <v>3477</v>
          </cell>
          <cell r="C19">
            <v>703615</v>
          </cell>
          <cell r="D19">
            <v>160</v>
          </cell>
          <cell r="E19">
            <v>215595</v>
          </cell>
          <cell r="F19">
            <v>0</v>
          </cell>
          <cell r="G19">
            <v>-4</v>
          </cell>
          <cell r="H19">
            <v>41616</v>
          </cell>
          <cell r="I19">
            <v>0</v>
          </cell>
          <cell r="J19">
            <v>270</v>
          </cell>
          <cell r="K19">
            <v>834</v>
          </cell>
          <cell r="L19">
            <v>3550</v>
          </cell>
          <cell r="M19">
            <v>2085</v>
          </cell>
          <cell r="N19">
            <v>0</v>
          </cell>
          <cell r="O19">
            <v>816</v>
          </cell>
          <cell r="P19">
            <v>2865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458</v>
          </cell>
          <cell r="W19">
            <v>0</v>
          </cell>
          <cell r="X19">
            <v>55</v>
          </cell>
          <cell r="Y19">
            <v>51</v>
          </cell>
          <cell r="Z19">
            <v>0</v>
          </cell>
          <cell r="AA19">
            <v>0</v>
          </cell>
          <cell r="AB19">
            <v>268191</v>
          </cell>
          <cell r="AC19">
            <v>1184</v>
          </cell>
          <cell r="AD19">
            <v>28225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5391</v>
          </cell>
          <cell r="AJ19">
            <v>0</v>
          </cell>
          <cell r="AK19">
            <v>0</v>
          </cell>
          <cell r="AL19">
            <v>302991</v>
          </cell>
        </row>
        <row r="20">
          <cell r="A20" t="str">
            <v>Alto</v>
          </cell>
          <cell r="B20">
            <v>1018</v>
          </cell>
          <cell r="C20">
            <v>303114</v>
          </cell>
          <cell r="D20">
            <v>305</v>
          </cell>
          <cell r="E20">
            <v>92120</v>
          </cell>
          <cell r="F20">
            <v>0</v>
          </cell>
          <cell r="G20">
            <v>-10</v>
          </cell>
          <cell r="H20">
            <v>18424</v>
          </cell>
          <cell r="I20">
            <v>0</v>
          </cell>
          <cell r="J20">
            <v>880</v>
          </cell>
          <cell r="K20">
            <v>174</v>
          </cell>
          <cell r="L20">
            <v>2331</v>
          </cell>
          <cell r="M20">
            <v>261</v>
          </cell>
          <cell r="N20">
            <v>0</v>
          </cell>
          <cell r="O20">
            <v>208</v>
          </cell>
          <cell r="P20">
            <v>517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83</v>
          </cell>
          <cell r="W20">
            <v>0</v>
          </cell>
          <cell r="X20">
            <v>117</v>
          </cell>
          <cell r="Y20">
            <v>30</v>
          </cell>
          <cell r="Z20">
            <v>0</v>
          </cell>
          <cell r="AA20">
            <v>0</v>
          </cell>
          <cell r="AB20">
            <v>115135</v>
          </cell>
          <cell r="AC20">
            <v>638</v>
          </cell>
          <cell r="AD20">
            <v>12408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3740</v>
          </cell>
          <cell r="AJ20">
            <v>0</v>
          </cell>
          <cell r="AK20">
            <v>0</v>
          </cell>
          <cell r="AL20">
            <v>131922</v>
          </cell>
        </row>
        <row r="21">
          <cell r="A21" t="str">
            <v>Residencial</v>
          </cell>
          <cell r="B21">
            <v>289557</v>
          </cell>
          <cell r="C21">
            <v>32584721</v>
          </cell>
          <cell r="D21">
            <v>3568</v>
          </cell>
          <cell r="E21">
            <v>10153049</v>
          </cell>
          <cell r="F21">
            <v>-2926647</v>
          </cell>
          <cell r="G21">
            <v>-4516</v>
          </cell>
          <cell r="H21">
            <v>60040</v>
          </cell>
          <cell r="I21">
            <v>0</v>
          </cell>
          <cell r="J21">
            <v>13650</v>
          </cell>
          <cell r="K21">
            <v>15186</v>
          </cell>
          <cell r="L21">
            <v>190771</v>
          </cell>
          <cell r="M21">
            <v>65539</v>
          </cell>
          <cell r="N21">
            <v>7</v>
          </cell>
          <cell r="O21">
            <v>252884</v>
          </cell>
          <cell r="P21">
            <v>520873</v>
          </cell>
          <cell r="Q21">
            <v>-15</v>
          </cell>
          <cell r="R21">
            <v>164</v>
          </cell>
          <cell r="S21">
            <v>0</v>
          </cell>
          <cell r="T21">
            <v>0</v>
          </cell>
          <cell r="U21">
            <v>0</v>
          </cell>
          <cell r="V21">
            <v>83291</v>
          </cell>
          <cell r="W21">
            <v>1253</v>
          </cell>
          <cell r="X21">
            <v>16397</v>
          </cell>
          <cell r="Y21">
            <v>5913</v>
          </cell>
          <cell r="Z21">
            <v>7787</v>
          </cell>
          <cell r="AA21">
            <v>0</v>
          </cell>
          <cell r="AB21">
            <v>8446586</v>
          </cell>
          <cell r="AC21">
            <v>324350</v>
          </cell>
          <cell r="AD21">
            <v>876641</v>
          </cell>
          <cell r="AE21">
            <v>1785</v>
          </cell>
          <cell r="AF21">
            <v>0</v>
          </cell>
          <cell r="AG21">
            <v>8</v>
          </cell>
          <cell r="AH21">
            <v>8</v>
          </cell>
          <cell r="AI21">
            <v>660712</v>
          </cell>
          <cell r="AJ21">
            <v>0</v>
          </cell>
          <cell r="AK21">
            <v>0</v>
          </cell>
          <cell r="AL21">
            <v>10319130</v>
          </cell>
        </row>
        <row r="22">
          <cell r="A22" t="str">
            <v>Comercial</v>
          </cell>
          <cell r="B22">
            <v>27711</v>
          </cell>
          <cell r="C22">
            <v>13161783</v>
          </cell>
          <cell r="D22">
            <v>132797</v>
          </cell>
          <cell r="E22">
            <v>3826936</v>
          </cell>
          <cell r="F22">
            <v>0</v>
          </cell>
          <cell r="G22">
            <v>50</v>
          </cell>
          <cell r="H22">
            <v>746381</v>
          </cell>
          <cell r="I22">
            <v>0</v>
          </cell>
          <cell r="J22">
            <v>-856</v>
          </cell>
          <cell r="K22">
            <v>1728</v>
          </cell>
          <cell r="L22">
            <v>63993</v>
          </cell>
          <cell r="M22">
            <v>10912</v>
          </cell>
          <cell r="N22">
            <v>1</v>
          </cell>
          <cell r="O22">
            <v>18222</v>
          </cell>
          <cell r="P22">
            <v>78563</v>
          </cell>
          <cell r="Q22">
            <v>-48</v>
          </cell>
          <cell r="R22">
            <v>930</v>
          </cell>
          <cell r="S22">
            <v>0</v>
          </cell>
          <cell r="T22">
            <v>0</v>
          </cell>
          <cell r="U22">
            <v>0</v>
          </cell>
          <cell r="V22">
            <v>10455</v>
          </cell>
          <cell r="W22">
            <v>1137</v>
          </cell>
          <cell r="X22">
            <v>8420</v>
          </cell>
          <cell r="Y22">
            <v>1659</v>
          </cell>
          <cell r="Z22">
            <v>274451</v>
          </cell>
          <cell r="AA22">
            <v>0</v>
          </cell>
          <cell r="AB22">
            <v>4767346</v>
          </cell>
          <cell r="AC22">
            <v>9288</v>
          </cell>
          <cell r="AD22">
            <v>540068</v>
          </cell>
          <cell r="AE22">
            <v>171</v>
          </cell>
          <cell r="AF22">
            <v>70</v>
          </cell>
          <cell r="AG22">
            <v>15</v>
          </cell>
          <cell r="AH22">
            <v>0</v>
          </cell>
          <cell r="AI22">
            <v>199230</v>
          </cell>
          <cell r="AJ22">
            <v>0</v>
          </cell>
          <cell r="AK22">
            <v>0</v>
          </cell>
          <cell r="AL22">
            <v>5791775</v>
          </cell>
        </row>
        <row r="23">
          <cell r="A23" t="str">
            <v>Industrial</v>
          </cell>
          <cell r="B23">
            <v>468</v>
          </cell>
          <cell r="C23">
            <v>4316681</v>
          </cell>
          <cell r="D23">
            <v>172037</v>
          </cell>
          <cell r="E23">
            <v>967817</v>
          </cell>
          <cell r="F23">
            <v>-888</v>
          </cell>
          <cell r="G23">
            <v>-1</v>
          </cell>
          <cell r="H23">
            <v>191988</v>
          </cell>
          <cell r="I23">
            <v>0</v>
          </cell>
          <cell r="J23">
            <v>-3943</v>
          </cell>
          <cell r="K23">
            <v>21</v>
          </cell>
          <cell r="L23">
            <v>-47713</v>
          </cell>
          <cell r="M23">
            <v>208</v>
          </cell>
          <cell r="N23">
            <v>0</v>
          </cell>
          <cell r="O23">
            <v>-589</v>
          </cell>
          <cell r="P23">
            <v>-3335</v>
          </cell>
          <cell r="Q23">
            <v>0</v>
          </cell>
          <cell r="R23">
            <v>14766</v>
          </cell>
          <cell r="S23">
            <v>0</v>
          </cell>
          <cell r="T23">
            <v>0</v>
          </cell>
          <cell r="U23">
            <v>0</v>
          </cell>
          <cell r="V23">
            <v>-294</v>
          </cell>
          <cell r="W23">
            <v>386</v>
          </cell>
          <cell r="X23">
            <v>3290</v>
          </cell>
          <cell r="Y23">
            <v>327</v>
          </cell>
          <cell r="Z23">
            <v>26349</v>
          </cell>
          <cell r="AA23">
            <v>0</v>
          </cell>
          <cell r="AB23">
            <v>1121654</v>
          </cell>
          <cell r="AC23">
            <v>0</v>
          </cell>
          <cell r="AD23">
            <v>114650</v>
          </cell>
          <cell r="AE23">
            <v>90</v>
          </cell>
          <cell r="AF23">
            <v>0</v>
          </cell>
          <cell r="AG23">
            <v>0</v>
          </cell>
          <cell r="AH23">
            <v>0</v>
          </cell>
          <cell r="AI23">
            <v>188954</v>
          </cell>
          <cell r="AJ23">
            <v>0</v>
          </cell>
          <cell r="AK23">
            <v>0</v>
          </cell>
          <cell r="AL23">
            <v>1452083</v>
          </cell>
        </row>
        <row r="24">
          <cell r="A24" t="str">
            <v>Oficial</v>
          </cell>
          <cell r="B24">
            <v>2843</v>
          </cell>
          <cell r="C24">
            <v>3440611</v>
          </cell>
          <cell r="D24">
            <v>52334</v>
          </cell>
          <cell r="E24">
            <v>983513</v>
          </cell>
          <cell r="F24">
            <v>-94</v>
          </cell>
          <cell r="G24">
            <v>-132</v>
          </cell>
          <cell r="H24">
            <v>57324</v>
          </cell>
          <cell r="I24">
            <v>0</v>
          </cell>
          <cell r="J24">
            <v>-44276</v>
          </cell>
          <cell r="K24">
            <v>624</v>
          </cell>
          <cell r="L24">
            <v>1719</v>
          </cell>
          <cell r="M24">
            <v>936</v>
          </cell>
          <cell r="N24">
            <v>1</v>
          </cell>
          <cell r="O24">
            <v>1506</v>
          </cell>
          <cell r="P24">
            <v>4785</v>
          </cell>
          <cell r="Q24">
            <v>0</v>
          </cell>
          <cell r="R24">
            <v>-9</v>
          </cell>
          <cell r="S24">
            <v>0</v>
          </cell>
          <cell r="T24">
            <v>0</v>
          </cell>
          <cell r="U24">
            <v>0</v>
          </cell>
          <cell r="V24">
            <v>764</v>
          </cell>
          <cell r="W24">
            <v>4184</v>
          </cell>
          <cell r="X24">
            <v>7712</v>
          </cell>
          <cell r="Y24">
            <v>115</v>
          </cell>
          <cell r="Z24">
            <v>26150</v>
          </cell>
          <cell r="AA24">
            <v>0</v>
          </cell>
          <cell r="AB24">
            <v>1014488</v>
          </cell>
          <cell r="AC24">
            <v>1714</v>
          </cell>
          <cell r="AD24">
            <v>131861</v>
          </cell>
          <cell r="AE24">
            <v>1</v>
          </cell>
          <cell r="AF24">
            <v>0</v>
          </cell>
          <cell r="AG24">
            <v>0</v>
          </cell>
          <cell r="AH24">
            <v>0</v>
          </cell>
          <cell r="AI24">
            <v>98323</v>
          </cell>
          <cell r="AJ24">
            <v>0</v>
          </cell>
          <cell r="AK24">
            <v>0</v>
          </cell>
          <cell r="AL24">
            <v>1276723</v>
          </cell>
        </row>
        <row r="25">
          <cell r="A25" t="str">
            <v>Alumbrado Pu</v>
          </cell>
          <cell r="B25">
            <v>50</v>
          </cell>
          <cell r="C25">
            <v>3332821</v>
          </cell>
          <cell r="D25">
            <v>0</v>
          </cell>
          <cell r="E25">
            <v>852481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8081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106541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985</v>
          </cell>
          <cell r="V25">
            <v>17047</v>
          </cell>
          <cell r="W25">
            <v>0</v>
          </cell>
          <cell r="X25">
            <v>1919</v>
          </cell>
          <cell r="Y25">
            <v>0</v>
          </cell>
          <cell r="Z25">
            <v>0</v>
          </cell>
          <cell r="AA25">
            <v>0</v>
          </cell>
          <cell r="AB25">
            <v>987054</v>
          </cell>
          <cell r="AC25">
            <v>0</v>
          </cell>
          <cell r="AD25">
            <v>117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93968</v>
          </cell>
          <cell r="AJ25">
            <v>0</v>
          </cell>
          <cell r="AK25">
            <v>0</v>
          </cell>
          <cell r="AL25">
            <v>1081139</v>
          </cell>
        </row>
        <row r="26">
          <cell r="A26" t="str">
            <v>Provisional</v>
          </cell>
          <cell r="B26">
            <v>5</v>
          </cell>
          <cell r="C26">
            <v>696</v>
          </cell>
          <cell r="D26">
            <v>0</v>
          </cell>
          <cell r="E26">
            <v>9303</v>
          </cell>
          <cell r="F26">
            <v>0</v>
          </cell>
          <cell r="G26">
            <v>0</v>
          </cell>
          <cell r="H26">
            <v>1854</v>
          </cell>
          <cell r="I26">
            <v>0</v>
          </cell>
          <cell r="J26">
            <v>30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6334</v>
          </cell>
          <cell r="P26">
            <v>84563</v>
          </cell>
          <cell r="Q26">
            <v>0</v>
          </cell>
          <cell r="R26">
            <v>0</v>
          </cell>
          <cell r="S26">
            <v>-9134</v>
          </cell>
          <cell r="T26">
            <v>0</v>
          </cell>
          <cell r="U26">
            <v>0</v>
          </cell>
          <cell r="V26">
            <v>13530</v>
          </cell>
          <cell r="W26">
            <v>532</v>
          </cell>
          <cell r="X26">
            <v>0</v>
          </cell>
          <cell r="Y26">
            <v>0</v>
          </cell>
          <cell r="Z26">
            <v>3322</v>
          </cell>
          <cell r="AA26">
            <v>0</v>
          </cell>
          <cell r="AB26">
            <v>106480</v>
          </cell>
          <cell r="AC26">
            <v>0</v>
          </cell>
          <cell r="AD26">
            <v>1362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8</v>
          </cell>
          <cell r="AJ26">
            <v>0</v>
          </cell>
          <cell r="AK26">
            <v>0</v>
          </cell>
          <cell r="AL26">
            <v>111704</v>
          </cell>
        </row>
        <row r="27">
          <cell r="A27" t="str">
            <v>Area Comun</v>
          </cell>
          <cell r="B27">
            <v>278</v>
          </cell>
          <cell r="C27">
            <v>195815</v>
          </cell>
          <cell r="D27">
            <v>420</v>
          </cell>
          <cell r="E27">
            <v>57851</v>
          </cell>
          <cell r="F27">
            <v>0</v>
          </cell>
          <cell r="G27">
            <v>0</v>
          </cell>
          <cell r="H27">
            <v>1914</v>
          </cell>
          <cell r="I27">
            <v>0</v>
          </cell>
          <cell r="J27">
            <v>827</v>
          </cell>
          <cell r="K27">
            <v>-351</v>
          </cell>
          <cell r="L27">
            <v>0</v>
          </cell>
          <cell r="M27">
            <v>122</v>
          </cell>
          <cell r="N27">
            <v>0</v>
          </cell>
          <cell r="O27">
            <v>41</v>
          </cell>
          <cell r="P27">
            <v>12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2</v>
          </cell>
          <cell r="W27">
            <v>0</v>
          </cell>
          <cell r="X27">
            <v>238</v>
          </cell>
          <cell r="Y27">
            <v>0</v>
          </cell>
          <cell r="Z27">
            <v>0</v>
          </cell>
          <cell r="AA27">
            <v>0</v>
          </cell>
          <cell r="AB27">
            <v>60656</v>
          </cell>
          <cell r="AC27">
            <v>0</v>
          </cell>
          <cell r="AD27">
            <v>5801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1774</v>
          </cell>
          <cell r="AJ27">
            <v>0</v>
          </cell>
          <cell r="AK27">
            <v>0</v>
          </cell>
          <cell r="AL27">
            <v>68230</v>
          </cell>
        </row>
        <row r="28">
          <cell r="A28" t="str">
            <v>Uso De Redes</v>
          </cell>
          <cell r="B28">
            <v>11</v>
          </cell>
          <cell r="C28">
            <v>1728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1560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485536</v>
          </cell>
          <cell r="AB28">
            <v>487096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487096</v>
          </cell>
        </row>
        <row r="29">
          <cell r="AB29">
            <v>0</v>
          </cell>
        </row>
        <row r="30">
          <cell r="B30">
            <v>320923</v>
          </cell>
          <cell r="C30">
            <v>57034856</v>
          </cell>
          <cell r="D30">
            <v>361156</v>
          </cell>
          <cell r="E30">
            <v>16850949</v>
          </cell>
          <cell r="F30">
            <v>-2927629</v>
          </cell>
          <cell r="G30">
            <v>-4598</v>
          </cell>
          <cell r="H30">
            <v>1059502</v>
          </cell>
          <cell r="I30">
            <v>0</v>
          </cell>
          <cell r="J30">
            <v>-24927</v>
          </cell>
          <cell r="K30">
            <v>17208</v>
          </cell>
          <cell r="L30">
            <v>208770</v>
          </cell>
          <cell r="M30">
            <v>77717</v>
          </cell>
          <cell r="N30">
            <v>9</v>
          </cell>
          <cell r="O30">
            <v>278399</v>
          </cell>
          <cell r="P30">
            <v>792003</v>
          </cell>
          <cell r="Q30">
            <v>-63</v>
          </cell>
          <cell r="R30">
            <v>15850</v>
          </cell>
          <cell r="S30">
            <v>-9134</v>
          </cell>
          <cell r="T30">
            <v>0</v>
          </cell>
          <cell r="U30">
            <v>985</v>
          </cell>
          <cell r="V30">
            <v>124794</v>
          </cell>
          <cell r="W30">
            <v>7492</v>
          </cell>
          <cell r="X30">
            <v>37977</v>
          </cell>
          <cell r="Y30">
            <v>8015</v>
          </cell>
          <cell r="Z30">
            <v>338059</v>
          </cell>
          <cell r="AA30">
            <v>485536</v>
          </cell>
          <cell r="AB30">
            <v>16991363</v>
          </cell>
          <cell r="AC30">
            <v>335352</v>
          </cell>
          <cell r="AD30">
            <v>1670499</v>
          </cell>
          <cell r="AE30">
            <v>2047</v>
          </cell>
          <cell r="AF30">
            <v>70</v>
          </cell>
          <cell r="AG30">
            <v>23</v>
          </cell>
          <cell r="AH30">
            <v>8</v>
          </cell>
          <cell r="AI30">
            <v>1242968</v>
          </cell>
          <cell r="AJ30">
            <v>0</v>
          </cell>
          <cell r="AK30">
            <v>0</v>
          </cell>
          <cell r="AL30">
            <v>20587881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  <sheetName val="BASES"/>
      <sheetName val="P&amp;G NIFF AC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dacion"/>
      <sheetName val="Rendicion_cuentas_fact"/>
      <sheetName val="Rendicion_cuentas_Rec"/>
      <sheetName val="Clase Servicio"/>
      <sheetName val="Estrato"/>
      <sheetName val="F.M."/>
      <sheetName val="Tarifas"/>
      <sheetName val="Codigos"/>
      <sheetName val="Saldos $ "/>
      <sheetName val="Admón"/>
      <sheetName val="C.I"/>
      <sheetName val="Ma"/>
      <sheetName val="Supuestos Semestral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 refreshError="1">
        <row r="2">
          <cell r="R2">
            <v>64283</v>
          </cell>
        </row>
        <row r="3">
          <cell r="R3">
            <v>73455</v>
          </cell>
        </row>
        <row r="4">
          <cell r="R4">
            <v>73727</v>
          </cell>
        </row>
        <row r="5">
          <cell r="R5">
            <v>91150</v>
          </cell>
        </row>
        <row r="6">
          <cell r="R6">
            <v>100150</v>
          </cell>
        </row>
        <row r="7">
          <cell r="R7">
            <v>101788</v>
          </cell>
        </row>
        <row r="8">
          <cell r="R8">
            <v>104832</v>
          </cell>
        </row>
        <row r="9">
          <cell r="R9">
            <v>107225</v>
          </cell>
        </row>
        <row r="10">
          <cell r="R10">
            <v>110011</v>
          </cell>
        </row>
        <row r="11">
          <cell r="R11">
            <v>112274</v>
          </cell>
        </row>
        <row r="12">
          <cell r="R12">
            <v>114850</v>
          </cell>
        </row>
        <row r="13">
          <cell r="R13">
            <v>115893</v>
          </cell>
        </row>
        <row r="14">
          <cell r="R14">
            <v>122740</v>
          </cell>
        </row>
        <row r="15">
          <cell r="R15">
            <v>124406</v>
          </cell>
        </row>
        <row r="16">
          <cell r="R16">
            <v>129638</v>
          </cell>
        </row>
        <row r="17">
          <cell r="R17">
            <v>130820</v>
          </cell>
        </row>
        <row r="18">
          <cell r="R18">
            <v>141781</v>
          </cell>
        </row>
        <row r="19">
          <cell r="R19">
            <v>148105</v>
          </cell>
        </row>
        <row r="20">
          <cell r="R20">
            <v>149376</v>
          </cell>
        </row>
        <row r="21">
          <cell r="R21">
            <v>150715</v>
          </cell>
        </row>
        <row r="22">
          <cell r="R22">
            <v>156761</v>
          </cell>
        </row>
        <row r="23">
          <cell r="R23">
            <v>157930</v>
          </cell>
        </row>
        <row r="24">
          <cell r="R24">
            <v>159573</v>
          </cell>
        </row>
        <row r="25">
          <cell r="R25">
            <v>171199</v>
          </cell>
        </row>
        <row r="26">
          <cell r="R26">
            <v>172167</v>
          </cell>
        </row>
        <row r="27">
          <cell r="R27">
            <v>174232</v>
          </cell>
        </row>
        <row r="28">
          <cell r="R28">
            <v>176243</v>
          </cell>
        </row>
        <row r="29">
          <cell r="R29">
            <v>184195</v>
          </cell>
        </row>
        <row r="30">
          <cell r="R30">
            <v>186070</v>
          </cell>
        </row>
        <row r="31">
          <cell r="R31">
            <v>186844</v>
          </cell>
        </row>
        <row r="32">
          <cell r="R32">
            <v>197376</v>
          </cell>
        </row>
        <row r="33">
          <cell r="R33">
            <v>209665</v>
          </cell>
        </row>
        <row r="34">
          <cell r="R34">
            <v>285710</v>
          </cell>
        </row>
      </sheetData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nsumos"/>
      <sheetName val="Base Ingresos"/>
      <sheetName val="BASE USUARIOS"/>
      <sheetName val="Base_Días"/>
      <sheetName val="Base_Información"/>
      <sheetName val="TCrecimiento"/>
      <sheetName val="PPTO_INICIAL"/>
      <sheetName val="Proyección"/>
      <sheetName val="TARIFA"/>
      <sheetName val="PPTO_MR"/>
      <sheetName val="PPTO MNR"/>
      <sheetName val="Analisis"/>
      <sheetName val="Resumen"/>
      <sheetName val="Informe"/>
      <sheetName val="Balance"/>
      <sheetName val="cronograma_2014"/>
      <sheetName val="Ene_14"/>
      <sheetName val="Feb_14"/>
      <sheetName val="Mar_14"/>
      <sheetName val="Abr_14"/>
      <sheetName val="May_14"/>
      <sheetName val="Jun_14"/>
      <sheetName val="Jul_14"/>
      <sheetName val="Ago_14"/>
      <sheetName val="Sep_14"/>
      <sheetName val="Oct_14"/>
      <sheetName val="Nov_14"/>
      <sheetName val="Dic_14"/>
      <sheetName val="Análisis"/>
      <sheetName val="Margen_Ing"/>
      <sheetName val="Margen de Energía"/>
      <sheetName val="Margen de Energía (2)"/>
      <sheetName val="variables"/>
      <sheetName val="Novedades"/>
      <sheetName val="Diag_Ingresos"/>
      <sheetName val="Ejecutado_Costos"/>
      <sheetName val="NR Consolidado"/>
      <sheetName val="P x Q MNR"/>
      <sheetName val="Ajust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45">
          <cell r="BW345">
            <v>4</v>
          </cell>
        </row>
      </sheetData>
      <sheetData sheetId="5">
        <row r="5">
          <cell r="BD5">
            <v>6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>
        <row r="74">
          <cell r="F74">
            <v>41640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">
          <cell r="AC3">
            <v>3</v>
          </cell>
          <cell r="AE3" t="str">
            <v>Liquidado</v>
          </cell>
        </row>
        <row r="4">
          <cell r="AE4" t="str">
            <v>Total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1">
          <cell r="C1">
            <v>41640</v>
          </cell>
        </row>
      </sheetData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  <sheetName val="Resumen OC"/>
      <sheetName val="Analisis_Dtos"/>
      <sheetName val="kWh"/>
      <sheetName val="kWh+Creci"/>
      <sheetName val="kWh Vege"/>
      <sheetName val="kWh+Creci vege"/>
      <sheetName val="Vtas Totales en $"/>
      <sheetName val="PPTO DE KWh"/>
      <sheetName val="INGRESO_MNR"/>
      <sheetName val="INGRESO_MR"/>
      <sheetName val="DOC EXPLICATIVO"/>
      <sheetName val="INGRESO OC"/>
      <sheetName val="INGRESO MEM"/>
      <sheetName val="COSTOS MEM"/>
      <sheetName val="CALCULO IMPUESTOS"/>
      <sheetName val="PCOS CCIAL"/>
      <sheetName val="RESUMEN"/>
      <sheetName val="Supuestos"/>
      <sheetName val="COMPRA Y VENTA ENERGIA MEM"/>
      <sheetName val="CARGOS ASOCIADOS"/>
      <sheetName val="EGRE SDL"/>
      <sheetName val="ING SDL"/>
      <sheetName val="INGRESOS NR"/>
      <sheetName val="CUPS EEP"/>
      <sheetName val="CUPS CALDAS"/>
      <sheetName val="PR&amp;O "/>
      <sheetName val="Demanda NR"/>
      <sheetName val="Proyección"/>
      <sheetName val="pro otros_Inge"/>
      <sheetName val="AENC SDL"/>
      <sheetName val="REF SDL"/>
      <sheetName val="D-BASICOS"/>
      <sheetName val="PPTO DE INGRESOS"/>
      <sheetName val="Bce Gral_Regulad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6">
          <cell r="G16">
            <v>39437520</v>
          </cell>
        </row>
        <row r="17">
          <cell r="G17">
            <v>39404954</v>
          </cell>
        </row>
        <row r="18">
          <cell r="G18">
            <v>39372388</v>
          </cell>
        </row>
        <row r="19">
          <cell r="G19">
            <v>39339822</v>
          </cell>
        </row>
        <row r="20">
          <cell r="G20">
            <v>39307256</v>
          </cell>
        </row>
        <row r="21">
          <cell r="G21">
            <v>39274690</v>
          </cell>
        </row>
        <row r="22">
          <cell r="G22">
            <v>39242124</v>
          </cell>
        </row>
        <row r="23">
          <cell r="G23">
            <v>39209558</v>
          </cell>
        </row>
        <row r="24">
          <cell r="G24">
            <v>39176992</v>
          </cell>
        </row>
        <row r="25">
          <cell r="G25">
            <v>39144426</v>
          </cell>
        </row>
        <row r="26">
          <cell r="G26">
            <v>39111860</v>
          </cell>
        </row>
        <row r="27">
          <cell r="G27">
            <v>39079294</v>
          </cell>
        </row>
        <row r="51">
          <cell r="F51">
            <v>50145057.218638867</v>
          </cell>
        </row>
        <row r="52">
          <cell r="F52">
            <v>48241386.379095323</v>
          </cell>
        </row>
        <row r="53">
          <cell r="F53">
            <v>48901033.284723356</v>
          </cell>
        </row>
        <row r="54">
          <cell r="F54">
            <v>50573887.363637835</v>
          </cell>
        </row>
        <row r="55">
          <cell r="F55">
            <v>52244865.893702723</v>
          </cell>
        </row>
        <row r="56">
          <cell r="F56">
            <v>52111059.054444499</v>
          </cell>
        </row>
        <row r="57">
          <cell r="F57">
            <v>52442996.56087327</v>
          </cell>
        </row>
        <row r="58">
          <cell r="F58">
            <v>50636278.755116835</v>
          </cell>
        </row>
        <row r="59">
          <cell r="F59">
            <v>49710505.610198848</v>
          </cell>
        </row>
        <row r="60">
          <cell r="F60">
            <v>49618503.195331663</v>
          </cell>
        </row>
        <row r="61">
          <cell r="F61">
            <v>49947181.942469344</v>
          </cell>
        </row>
        <row r="62">
          <cell r="F62">
            <v>51035705.211628936</v>
          </cell>
        </row>
        <row r="81">
          <cell r="F81">
            <v>33075968.661336914</v>
          </cell>
        </row>
        <row r="82">
          <cell r="F82">
            <v>32060545.318092361</v>
          </cell>
        </row>
        <row r="83">
          <cell r="F83">
            <v>32424780.637762625</v>
          </cell>
        </row>
        <row r="84">
          <cell r="F84">
            <v>32734454.505044248</v>
          </cell>
        </row>
        <row r="85">
          <cell r="F85">
            <v>32616063.729589976</v>
          </cell>
        </row>
        <row r="86">
          <cell r="F86">
            <v>32811660.209208861</v>
          </cell>
        </row>
        <row r="87">
          <cell r="F87">
            <v>32963386.964307647</v>
          </cell>
        </row>
        <row r="88">
          <cell r="F88">
            <v>31490131.029452108</v>
          </cell>
        </row>
        <row r="89">
          <cell r="F89">
            <v>32291774.855542518</v>
          </cell>
        </row>
        <row r="90">
          <cell r="F90">
            <v>32742769.527715944</v>
          </cell>
        </row>
        <row r="91">
          <cell r="F91">
            <v>32446937.034610648</v>
          </cell>
        </row>
        <row r="92">
          <cell r="F92">
            <v>33802695.344380774</v>
          </cell>
        </row>
        <row r="114">
          <cell r="G114">
            <v>13240490</v>
          </cell>
        </row>
        <row r="115">
          <cell r="G115">
            <v>12946558</v>
          </cell>
        </row>
        <row r="116">
          <cell r="G116">
            <v>12652626</v>
          </cell>
        </row>
        <row r="117">
          <cell r="G117">
            <v>12358694</v>
          </cell>
        </row>
        <row r="118">
          <cell r="G118">
            <v>12064762</v>
          </cell>
        </row>
        <row r="119">
          <cell r="G119">
            <v>11770830</v>
          </cell>
        </row>
        <row r="120">
          <cell r="G120">
            <v>11476898</v>
          </cell>
        </row>
        <row r="121">
          <cell r="G121">
            <v>11182966</v>
          </cell>
        </row>
        <row r="122">
          <cell r="G122">
            <v>10889034</v>
          </cell>
        </row>
        <row r="123">
          <cell r="G123">
            <v>10595102</v>
          </cell>
        </row>
        <row r="124">
          <cell r="G124">
            <v>10301170</v>
          </cell>
        </row>
        <row r="125">
          <cell r="G125">
            <v>10007238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-Topline"/>
      <sheetName val="Rep P&amp;L"/>
      <sheetName val="Rep-BS"/>
      <sheetName val="Rep CF"/>
      <sheetName val="Rep Headcount"/>
    </sheetNames>
    <sheetDataSet>
      <sheetData sheetId="0"/>
      <sheetData sheetId="1"/>
      <sheetData sheetId="2"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J31">
            <v>0</v>
          </cell>
          <cell r="K31">
            <v>0</v>
          </cell>
          <cell r="L31">
            <v>-9.0949470177292824E-12</v>
          </cell>
          <cell r="M31">
            <v>-9.5496943686157465E-12</v>
          </cell>
        </row>
      </sheetData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_CLIENEVALXCOL1446"/>
      <sheetName val="Fac_Doble"/>
      <sheetName val="Dinamica"/>
      <sheetName val="HistoricoDías"/>
      <sheetName val="BaseActualización"/>
      <sheetName val="Datos Pronostico"/>
      <sheetName val="BaseProyección"/>
      <sheetName val="Balance"/>
      <sheetName val="Plantilla para Financiera"/>
      <sheetName val="Informe"/>
      <sheetName val="Supu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">
          <cell r="C27" t="str">
            <v>Año 2010</v>
          </cell>
        </row>
      </sheetData>
      <sheetData sheetId="8"/>
      <sheetData sheetId="9"/>
      <sheetData sheetId="10">
        <row r="3">
          <cell r="K3">
            <v>1</v>
          </cell>
          <cell r="L3" t="str">
            <v>Residencial_1</v>
          </cell>
          <cell r="M3">
            <v>102</v>
          </cell>
        </row>
        <row r="4">
          <cell r="L4" t="str">
            <v>Residencial_2</v>
          </cell>
          <cell r="M4">
            <v>112</v>
          </cell>
        </row>
        <row r="5">
          <cell r="L5" t="str">
            <v>Residencial_3</v>
          </cell>
          <cell r="M5">
            <v>115</v>
          </cell>
        </row>
        <row r="6">
          <cell r="L6" t="str">
            <v>Residencial_4</v>
          </cell>
          <cell r="M6">
            <v>105</v>
          </cell>
        </row>
        <row r="7">
          <cell r="L7" t="str">
            <v>Residencial_5</v>
          </cell>
          <cell r="M7">
            <v>116</v>
          </cell>
        </row>
        <row r="8">
          <cell r="L8" t="str">
            <v>Residencial_6</v>
          </cell>
          <cell r="M8">
            <v>108</v>
          </cell>
        </row>
        <row r="9">
          <cell r="L9" t="str">
            <v>Comercial</v>
          </cell>
          <cell r="M9">
            <v>2</v>
          </cell>
        </row>
        <row r="10">
          <cell r="L10" t="str">
            <v>Industrial</v>
          </cell>
          <cell r="M10">
            <v>3</v>
          </cell>
        </row>
        <row r="11">
          <cell r="L11" t="str">
            <v>Oficial</v>
          </cell>
        </row>
        <row r="12">
          <cell r="L12" t="str">
            <v>Areas_Comunes</v>
          </cell>
        </row>
        <row r="13">
          <cell r="L13" t="str">
            <v>Provisionales</v>
          </cell>
        </row>
        <row r="14">
          <cell r="L14" t="str">
            <v>Alumbrado_Publico</v>
          </cell>
        </row>
        <row r="15">
          <cell r="L15" t="str">
            <v>Residencial</v>
          </cell>
        </row>
        <row r="16">
          <cell r="L16" t="str">
            <v>Totales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 (2)"/>
      <sheetName val="COMPRAS ENERGÍA 2006"/>
      <sheetName val="Base Subsidios"/>
      <sheetName val="Subsidios &amp; Contribuciones"/>
      <sheetName val="V_Macroeconomicas"/>
      <sheetName val="Cargos D Res 037-03"/>
      <sheetName val="Calculo CUPS"/>
      <sheetName val="Gráf-cups"/>
      <sheetName val="Gráf-TarNR"/>
      <sheetName val="Resumen tarifas MR &amp; MNR"/>
      <sheetName val="Compras en BLOQUE"/>
      <sheetName val="VENTAS &amp; COMPRAS MNR kWh-meS"/>
      <sheetName val="Proyección SDL KWh &amp; $"/>
      <sheetName val="% Crecimiento Ventas Reguladas"/>
      <sheetName val="P_Demanda&amp;ventas (sin GPR)_KWh "/>
      <sheetName val="AP-Proyecc kWh"/>
      <sheetName val="AP Ingresos $"/>
      <sheetName val="P_ventas (sin GPR)_ $"/>
      <sheetName val="P_Otros Ingresos_$"/>
      <sheetName val="Cargos_Asociados"/>
      <sheetName val="BALANCE E"/>
      <sheetName val="Resumen"/>
      <sheetName val="RESUMEN (2)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>
        <row r="2">
          <cell r="A2" t="str">
            <v>CUENTA</v>
          </cell>
          <cell r="C2">
            <v>38961</v>
          </cell>
          <cell r="D2">
            <v>38991</v>
          </cell>
          <cell r="E2">
            <v>39022</v>
          </cell>
        </row>
        <row r="3">
          <cell r="A3">
            <v>64283</v>
          </cell>
          <cell r="B3" t="str">
            <v>ESPINAL</v>
          </cell>
          <cell r="C3">
            <v>95.000702255999997</v>
          </cell>
          <cell r="D3">
            <v>95.000702255999997</v>
          </cell>
          <cell r="E3">
            <v>95.000702255999997</v>
          </cell>
          <cell r="F3">
            <v>95.000702255999997</v>
          </cell>
          <cell r="G3">
            <v>95.000702255999997</v>
          </cell>
          <cell r="H3">
            <v>95.000702255999997</v>
          </cell>
          <cell r="I3">
            <v>95.000702255999997</v>
          </cell>
          <cell r="J3">
            <v>95.000702255999997</v>
          </cell>
          <cell r="K3">
            <v>95.000702255999997</v>
          </cell>
          <cell r="L3">
            <v>95.000702255999997</v>
          </cell>
          <cell r="M3">
            <v>95.000702255999997</v>
          </cell>
          <cell r="N3">
            <v>95.000702255999997</v>
          </cell>
          <cell r="O3">
            <v>95.000702255999997</v>
          </cell>
          <cell r="P3">
            <v>95.000702255999997</v>
          </cell>
          <cell r="Q3">
            <v>95.000702255999997</v>
          </cell>
          <cell r="R3">
            <v>95.000702255999997</v>
          </cell>
          <cell r="S3">
            <v>398.9</v>
          </cell>
        </row>
        <row r="4">
          <cell r="A4">
            <v>73455</v>
          </cell>
          <cell r="B4" t="str">
            <v>COELLO</v>
          </cell>
          <cell r="C4">
            <v>95.000702255999997</v>
          </cell>
          <cell r="D4">
            <v>95.000702255999997</v>
          </cell>
          <cell r="E4">
            <v>95.000702255999997</v>
          </cell>
          <cell r="F4">
            <v>95.000702255999997</v>
          </cell>
          <cell r="G4">
            <v>95.000702255999997</v>
          </cell>
          <cell r="H4">
            <v>95.000702255999997</v>
          </cell>
          <cell r="I4">
            <v>95.000702255999997</v>
          </cell>
          <cell r="J4">
            <v>95.000702255999997</v>
          </cell>
          <cell r="K4">
            <v>95.000702255999997</v>
          </cell>
          <cell r="L4">
            <v>95.000702255999997</v>
          </cell>
          <cell r="M4">
            <v>95.000702255999997</v>
          </cell>
          <cell r="N4">
            <v>95.000702255999997</v>
          </cell>
          <cell r="O4">
            <v>95.000702255999997</v>
          </cell>
          <cell r="P4">
            <v>95.000702255999997</v>
          </cell>
          <cell r="Q4">
            <v>95.000702255999997</v>
          </cell>
          <cell r="R4">
            <v>95.000702255999997</v>
          </cell>
          <cell r="S4">
            <v>75.900000000000006</v>
          </cell>
        </row>
        <row r="5">
          <cell r="A5">
            <v>73727</v>
          </cell>
          <cell r="B5" t="str">
            <v>SUAREZ</v>
          </cell>
          <cell r="C5">
            <v>95.000702255999997</v>
          </cell>
          <cell r="D5">
            <v>95.000702255999997</v>
          </cell>
          <cell r="E5">
            <v>95.000702255999997</v>
          </cell>
          <cell r="F5">
            <v>95.000702255999997</v>
          </cell>
          <cell r="G5">
            <v>95.000702255999997</v>
          </cell>
          <cell r="H5">
            <v>95.000702255999997</v>
          </cell>
          <cell r="I5">
            <v>95.000702255999997</v>
          </cell>
          <cell r="J5">
            <v>95.000702255999997</v>
          </cell>
          <cell r="K5">
            <v>95.000702255999997</v>
          </cell>
          <cell r="L5">
            <v>95.000702255999997</v>
          </cell>
          <cell r="M5">
            <v>95.000702255999997</v>
          </cell>
          <cell r="N5">
            <v>95.000702255999997</v>
          </cell>
          <cell r="O5">
            <v>95.000702255999997</v>
          </cell>
          <cell r="P5">
            <v>95.000702255999997</v>
          </cell>
          <cell r="Q5">
            <v>95.000702255999997</v>
          </cell>
          <cell r="R5">
            <v>95.000702255999997</v>
          </cell>
          <cell r="S5">
            <v>22.4</v>
          </cell>
        </row>
        <row r="6">
          <cell r="A6">
            <v>91150</v>
          </cell>
          <cell r="B6" t="str">
            <v>ROVIRA</v>
          </cell>
          <cell r="C6">
            <v>95.000702255999997</v>
          </cell>
          <cell r="D6">
            <v>95.000702255999997</v>
          </cell>
          <cell r="E6">
            <v>95.000702255999997</v>
          </cell>
          <cell r="F6">
            <v>95.000702255999997</v>
          </cell>
          <cell r="G6">
            <v>95.000702255999997</v>
          </cell>
          <cell r="H6">
            <v>95.000702255999997</v>
          </cell>
          <cell r="I6">
            <v>95.000702255999997</v>
          </cell>
          <cell r="J6">
            <v>95.000702255999997</v>
          </cell>
          <cell r="K6">
            <v>95.000702255999997</v>
          </cell>
          <cell r="L6">
            <v>95.000702255999997</v>
          </cell>
          <cell r="M6">
            <v>95.000702255999997</v>
          </cell>
          <cell r="N6">
            <v>95.000702255999997</v>
          </cell>
          <cell r="O6">
            <v>95.000702255999997</v>
          </cell>
          <cell r="P6">
            <v>95.000702255999997</v>
          </cell>
          <cell r="Q6">
            <v>95.000702255999997</v>
          </cell>
          <cell r="R6">
            <v>95.000702255999997</v>
          </cell>
          <cell r="S6">
            <v>80.2</v>
          </cell>
        </row>
        <row r="7">
          <cell r="A7">
            <v>92698</v>
          </cell>
          <cell r="B7" t="str">
            <v>CAJAMARCA</v>
          </cell>
          <cell r="C7">
            <v>95.000702255999997</v>
          </cell>
          <cell r="D7">
            <v>95.000702255999997</v>
          </cell>
          <cell r="E7">
            <v>95.000702255999997</v>
          </cell>
          <cell r="F7">
            <v>95.000702255999997</v>
          </cell>
          <cell r="G7">
            <v>95.000702255999997</v>
          </cell>
          <cell r="H7">
            <v>95.000702255999997</v>
          </cell>
          <cell r="I7">
            <v>95.000702255999997</v>
          </cell>
          <cell r="J7">
            <v>95.000702255999997</v>
          </cell>
          <cell r="K7">
            <v>95.000702255999997</v>
          </cell>
          <cell r="L7">
            <v>95.000702255999997</v>
          </cell>
          <cell r="M7">
            <v>95.000702255999997</v>
          </cell>
          <cell r="N7">
            <v>95.000702255999997</v>
          </cell>
          <cell r="O7">
            <v>95.000702255999997</v>
          </cell>
          <cell r="P7">
            <v>95.000702255999997</v>
          </cell>
          <cell r="Q7">
            <v>95.000702255999997</v>
          </cell>
          <cell r="R7">
            <v>95.000702255999997</v>
          </cell>
          <cell r="S7">
            <v>100.5</v>
          </cell>
        </row>
        <row r="8">
          <cell r="A8">
            <v>100150</v>
          </cell>
          <cell r="B8" t="str">
            <v>NATAGAIMA</v>
          </cell>
          <cell r="C8">
            <v>69.999425783999996</v>
          </cell>
          <cell r="D8">
            <v>75</v>
          </cell>
          <cell r="E8">
            <v>79</v>
          </cell>
          <cell r="F8">
            <v>83</v>
          </cell>
          <cell r="G8">
            <v>87</v>
          </cell>
          <cell r="H8">
            <v>91</v>
          </cell>
          <cell r="I8">
            <v>95</v>
          </cell>
          <cell r="J8">
            <v>95</v>
          </cell>
          <cell r="K8">
            <v>95</v>
          </cell>
          <cell r="L8">
            <v>95</v>
          </cell>
          <cell r="M8">
            <v>95</v>
          </cell>
          <cell r="N8">
            <v>95</v>
          </cell>
          <cell r="O8">
            <v>95</v>
          </cell>
          <cell r="P8">
            <v>95</v>
          </cell>
          <cell r="Q8">
            <v>95</v>
          </cell>
          <cell r="R8">
            <v>95</v>
          </cell>
          <cell r="S8">
            <v>140.9</v>
          </cell>
        </row>
        <row r="9">
          <cell r="A9">
            <v>101788</v>
          </cell>
          <cell r="B9" t="str">
            <v>GUAMO</v>
          </cell>
          <cell r="C9">
            <v>69.999425783999996</v>
          </cell>
          <cell r="D9">
            <v>69.999425783999996</v>
          </cell>
          <cell r="E9">
            <v>69.999425783999996</v>
          </cell>
          <cell r="F9">
            <v>69.999425783999996</v>
          </cell>
          <cell r="G9">
            <v>69.999425783999996</v>
          </cell>
          <cell r="H9">
            <v>69.999425783999996</v>
          </cell>
          <cell r="I9">
            <v>69.999425783999996</v>
          </cell>
          <cell r="J9">
            <v>69.999425783999996</v>
          </cell>
          <cell r="K9">
            <v>69.999425783999996</v>
          </cell>
          <cell r="L9">
            <v>69.999425783999996</v>
          </cell>
          <cell r="M9">
            <v>69.999425783999996</v>
          </cell>
          <cell r="N9">
            <v>69.999425783999996</v>
          </cell>
          <cell r="O9">
            <v>69.999425783999996</v>
          </cell>
          <cell r="P9">
            <v>69.999425783999996</v>
          </cell>
          <cell r="Q9">
            <v>69.999425783999996</v>
          </cell>
          <cell r="R9">
            <v>69.999425783999996</v>
          </cell>
          <cell r="S9">
            <v>229.3</v>
          </cell>
        </row>
        <row r="10">
          <cell r="A10">
            <v>104832</v>
          </cell>
          <cell r="B10" t="str">
            <v>COYAIMA</v>
          </cell>
          <cell r="C10">
            <v>87.999439751999986</v>
          </cell>
          <cell r="D10">
            <v>92</v>
          </cell>
          <cell r="E10">
            <v>95</v>
          </cell>
          <cell r="F10">
            <v>95</v>
          </cell>
          <cell r="G10">
            <v>95</v>
          </cell>
          <cell r="H10">
            <v>95</v>
          </cell>
          <cell r="I10">
            <v>95</v>
          </cell>
          <cell r="J10">
            <v>95</v>
          </cell>
          <cell r="K10">
            <v>95</v>
          </cell>
          <cell r="L10">
            <v>95</v>
          </cell>
          <cell r="M10">
            <v>95</v>
          </cell>
          <cell r="N10">
            <v>95</v>
          </cell>
          <cell r="O10">
            <v>95</v>
          </cell>
          <cell r="P10">
            <v>95</v>
          </cell>
          <cell r="Q10">
            <v>95</v>
          </cell>
          <cell r="R10">
            <v>95</v>
          </cell>
          <cell r="S10">
            <v>87.8</v>
          </cell>
        </row>
        <row r="11">
          <cell r="A11">
            <v>107225</v>
          </cell>
          <cell r="B11" t="str">
            <v>ARMERO</v>
          </cell>
          <cell r="C11">
            <v>95.000702255999997</v>
          </cell>
          <cell r="D11">
            <v>95.000702255999997</v>
          </cell>
          <cell r="E11">
            <v>95.000702255999997</v>
          </cell>
          <cell r="F11">
            <v>95.000702255999997</v>
          </cell>
          <cell r="G11">
            <v>95.000702255999997</v>
          </cell>
          <cell r="H11">
            <v>95.000702255999997</v>
          </cell>
          <cell r="I11">
            <v>95.000702255999997</v>
          </cell>
          <cell r="J11">
            <v>95.000702255999997</v>
          </cell>
          <cell r="K11">
            <v>95.000702255999997</v>
          </cell>
          <cell r="L11">
            <v>95.000702255999997</v>
          </cell>
          <cell r="M11">
            <v>95.000702255999997</v>
          </cell>
          <cell r="N11">
            <v>95.000702255999997</v>
          </cell>
          <cell r="O11">
            <v>95.000702255999997</v>
          </cell>
          <cell r="P11">
            <v>95.000702255999997</v>
          </cell>
          <cell r="Q11">
            <v>95.000702255999997</v>
          </cell>
          <cell r="R11">
            <v>95.000702255999997</v>
          </cell>
          <cell r="S11">
            <v>150.80000000000001</v>
          </cell>
        </row>
        <row r="12">
          <cell r="A12">
            <v>110011</v>
          </cell>
          <cell r="B12" t="str">
            <v>PURIFICACION</v>
          </cell>
          <cell r="C12">
            <v>95.000702255999997</v>
          </cell>
          <cell r="D12">
            <v>95.000702255999997</v>
          </cell>
          <cell r="E12">
            <v>95.000702255999997</v>
          </cell>
          <cell r="F12">
            <v>95.000702255999997</v>
          </cell>
          <cell r="G12">
            <v>95.000702255999997</v>
          </cell>
          <cell r="H12">
            <v>95.000702255999997</v>
          </cell>
          <cell r="I12">
            <v>95.000702255999997</v>
          </cell>
          <cell r="J12">
            <v>95.000702255999997</v>
          </cell>
          <cell r="K12">
            <v>95.000702255999997</v>
          </cell>
          <cell r="L12">
            <v>95.000702255999997</v>
          </cell>
          <cell r="M12">
            <v>95.000702255999997</v>
          </cell>
          <cell r="N12">
            <v>95.000702255999997</v>
          </cell>
          <cell r="O12">
            <v>95.000702255999997</v>
          </cell>
          <cell r="P12">
            <v>95.000702255999997</v>
          </cell>
          <cell r="Q12">
            <v>95.000702255999997</v>
          </cell>
          <cell r="R12">
            <v>95.000702255999997</v>
          </cell>
          <cell r="S12">
            <v>309.5</v>
          </cell>
        </row>
        <row r="13">
          <cell r="A13">
            <v>112274</v>
          </cell>
          <cell r="B13" t="str">
            <v>PRADO</v>
          </cell>
          <cell r="C13">
            <v>75.000058199999998</v>
          </cell>
          <cell r="D13">
            <v>75.000058199999998</v>
          </cell>
          <cell r="E13">
            <v>75.000058199999998</v>
          </cell>
          <cell r="F13">
            <v>75.000058199999998</v>
          </cell>
          <cell r="G13">
            <v>75.000058199999998</v>
          </cell>
          <cell r="H13">
            <v>75.000058199999998</v>
          </cell>
          <cell r="I13">
            <v>75.000058199999998</v>
          </cell>
          <cell r="J13">
            <v>75.000058199999998</v>
          </cell>
          <cell r="K13">
            <v>75.000058199999998</v>
          </cell>
          <cell r="L13">
            <v>75.000058199999998</v>
          </cell>
          <cell r="M13">
            <v>75.000058199999998</v>
          </cell>
          <cell r="N13">
            <v>75.000058199999998</v>
          </cell>
          <cell r="O13">
            <v>75.000058199999998</v>
          </cell>
          <cell r="P13">
            <v>75.000058199999998</v>
          </cell>
          <cell r="Q13">
            <v>75.000058199999998</v>
          </cell>
          <cell r="R13">
            <v>75.000058199999998</v>
          </cell>
          <cell r="S13">
            <v>78.3</v>
          </cell>
        </row>
        <row r="14">
          <cell r="A14">
            <v>113054</v>
          </cell>
          <cell r="B14" t="str">
            <v>SALDANA</v>
          </cell>
          <cell r="C14">
            <v>71.000683632000005</v>
          </cell>
          <cell r="D14">
            <v>69.000683632000005</v>
          </cell>
          <cell r="E14">
            <v>70.000683632000005</v>
          </cell>
          <cell r="F14">
            <v>70.000683632000005</v>
          </cell>
          <cell r="G14">
            <v>70.000683632000005</v>
          </cell>
          <cell r="H14">
            <v>70.000683632000005</v>
          </cell>
          <cell r="I14">
            <v>70.000683632000005</v>
          </cell>
          <cell r="J14">
            <v>70.000683632000005</v>
          </cell>
          <cell r="K14">
            <v>70.000683632000005</v>
          </cell>
          <cell r="L14">
            <v>70.000683632000005</v>
          </cell>
          <cell r="M14">
            <v>70.000683632000005</v>
          </cell>
          <cell r="N14">
            <v>70.000683632000005</v>
          </cell>
          <cell r="O14">
            <v>70.000683632000005</v>
          </cell>
          <cell r="P14">
            <v>70.000683632000005</v>
          </cell>
          <cell r="Q14">
            <v>70.000683632000005</v>
          </cell>
          <cell r="R14">
            <v>70.000683632000005</v>
          </cell>
          <cell r="S14">
            <v>163</v>
          </cell>
        </row>
        <row r="15">
          <cell r="A15">
            <v>114850</v>
          </cell>
          <cell r="B15" t="str">
            <v>DOLORES</v>
          </cell>
          <cell r="C15">
            <v>66.429969839999998</v>
          </cell>
          <cell r="D15">
            <v>64.429969839999998</v>
          </cell>
          <cell r="E15">
            <v>65.429969839999998</v>
          </cell>
          <cell r="F15">
            <v>65.429969839999998</v>
          </cell>
          <cell r="G15">
            <v>65.429969839999998</v>
          </cell>
          <cell r="H15">
            <v>65.429969839999998</v>
          </cell>
          <cell r="I15">
            <v>65.429969839999998</v>
          </cell>
          <cell r="J15">
            <v>65.429969839999998</v>
          </cell>
          <cell r="K15">
            <v>65.429969839999998</v>
          </cell>
          <cell r="L15">
            <v>65.429969839999998</v>
          </cell>
          <cell r="M15">
            <v>65.429969839999998</v>
          </cell>
          <cell r="N15">
            <v>65.429969839999998</v>
          </cell>
          <cell r="O15">
            <v>65.429969839999998</v>
          </cell>
          <cell r="P15">
            <v>65.429969839999998</v>
          </cell>
          <cell r="Q15">
            <v>65.429969839999998</v>
          </cell>
          <cell r="R15">
            <v>65.429969839999998</v>
          </cell>
          <cell r="S15">
            <v>74.7</v>
          </cell>
        </row>
        <row r="16">
          <cell r="A16">
            <v>115893</v>
          </cell>
          <cell r="B16" t="str">
            <v>ALPUJARRA</v>
          </cell>
          <cell r="C16">
            <v>95.000702255999997</v>
          </cell>
          <cell r="D16">
            <v>95.000702255999997</v>
          </cell>
          <cell r="E16">
            <v>95.000702255999997</v>
          </cell>
          <cell r="F16">
            <v>95.000702255999997</v>
          </cell>
          <cell r="G16">
            <v>95.000702255999997</v>
          </cell>
          <cell r="H16">
            <v>95.000702255999997</v>
          </cell>
          <cell r="I16">
            <v>95.000702255999997</v>
          </cell>
          <cell r="J16">
            <v>95.000702255999997</v>
          </cell>
          <cell r="K16">
            <v>95.000702255999997</v>
          </cell>
          <cell r="L16">
            <v>95.000702255999997</v>
          </cell>
          <cell r="M16">
            <v>95.000702255999997</v>
          </cell>
          <cell r="N16">
            <v>95.000702255999997</v>
          </cell>
          <cell r="O16">
            <v>95.000702255999997</v>
          </cell>
          <cell r="P16">
            <v>95.000702255999997</v>
          </cell>
          <cell r="Q16">
            <v>95.000702255999997</v>
          </cell>
          <cell r="R16">
            <v>95.000702255999997</v>
          </cell>
          <cell r="S16">
            <v>57</v>
          </cell>
        </row>
        <row r="17">
          <cell r="A17">
            <v>122740</v>
          </cell>
          <cell r="B17" t="str">
            <v>AMBALEMA</v>
          </cell>
          <cell r="C17">
            <v>95.000702255999997</v>
          </cell>
          <cell r="D17">
            <v>95.000702255999997</v>
          </cell>
          <cell r="E17">
            <v>95.000702255999997</v>
          </cell>
          <cell r="F17">
            <v>95.000702255999997</v>
          </cell>
          <cell r="G17">
            <v>95.000702255999997</v>
          </cell>
          <cell r="H17">
            <v>95.000702255999997</v>
          </cell>
          <cell r="I17">
            <v>95.000702255999997</v>
          </cell>
          <cell r="J17">
            <v>95.000702255999997</v>
          </cell>
          <cell r="K17">
            <v>95.000702255999997</v>
          </cell>
          <cell r="L17">
            <v>95.000702255999997</v>
          </cell>
          <cell r="M17">
            <v>95.000702255999997</v>
          </cell>
          <cell r="N17">
            <v>95.000702255999997</v>
          </cell>
          <cell r="O17">
            <v>95.000702255999997</v>
          </cell>
          <cell r="P17">
            <v>95.000702255999997</v>
          </cell>
          <cell r="Q17">
            <v>95.000702255999997</v>
          </cell>
          <cell r="R17">
            <v>95.000702255999997</v>
          </cell>
          <cell r="S17">
            <v>83</v>
          </cell>
        </row>
        <row r="18">
          <cell r="A18">
            <v>124406</v>
          </cell>
          <cell r="B18" t="str">
            <v>LERIDA</v>
          </cell>
          <cell r="C18">
            <v>86.000695272000002</v>
          </cell>
          <cell r="D18">
            <v>87</v>
          </cell>
          <cell r="E18">
            <v>88</v>
          </cell>
          <cell r="F18">
            <v>89</v>
          </cell>
          <cell r="G18">
            <v>90</v>
          </cell>
          <cell r="H18">
            <v>90</v>
          </cell>
          <cell r="I18">
            <v>90</v>
          </cell>
          <cell r="J18">
            <v>90</v>
          </cell>
          <cell r="K18">
            <v>90</v>
          </cell>
          <cell r="L18">
            <v>90</v>
          </cell>
          <cell r="M18">
            <v>90</v>
          </cell>
          <cell r="N18">
            <v>90</v>
          </cell>
          <cell r="O18">
            <v>90</v>
          </cell>
          <cell r="P18">
            <v>90</v>
          </cell>
          <cell r="Q18">
            <v>90</v>
          </cell>
          <cell r="R18">
            <v>90</v>
          </cell>
          <cell r="S18">
            <v>211</v>
          </cell>
        </row>
        <row r="19">
          <cell r="A19">
            <v>129638</v>
          </cell>
          <cell r="B19" t="str">
            <v>SAN LUIS</v>
          </cell>
          <cell r="C19">
            <v>95.000702255999997</v>
          </cell>
          <cell r="D19">
            <v>95.000702255999997</v>
          </cell>
          <cell r="E19">
            <v>95.000702255999997</v>
          </cell>
          <cell r="F19">
            <v>95.000702255999997</v>
          </cell>
          <cell r="G19">
            <v>95.000702255999997</v>
          </cell>
          <cell r="H19">
            <v>95.000702255999997</v>
          </cell>
          <cell r="I19">
            <v>95.000702255999997</v>
          </cell>
          <cell r="J19">
            <v>95.000702255999997</v>
          </cell>
          <cell r="K19">
            <v>95.000702255999997</v>
          </cell>
          <cell r="L19">
            <v>95.000702255999997</v>
          </cell>
          <cell r="M19">
            <v>95.000702255999997</v>
          </cell>
          <cell r="N19">
            <v>95.000702255999997</v>
          </cell>
          <cell r="O19">
            <v>95.000702255999997</v>
          </cell>
          <cell r="P19">
            <v>95.000702255999997</v>
          </cell>
          <cell r="Q19">
            <v>95.000702255999997</v>
          </cell>
          <cell r="R19">
            <v>95.000702255999997</v>
          </cell>
          <cell r="S19">
            <v>66.400000000000006</v>
          </cell>
        </row>
        <row r="20">
          <cell r="A20">
            <v>130820</v>
          </cell>
          <cell r="B20" t="str">
            <v>VALLE DE SAN JUAN</v>
          </cell>
          <cell r="C20">
            <v>89.000697600000009</v>
          </cell>
          <cell r="D20">
            <v>90</v>
          </cell>
          <cell r="E20">
            <v>88.000697599999995</v>
          </cell>
          <cell r="F20">
            <v>88.000697599999995</v>
          </cell>
          <cell r="G20">
            <v>88.000697599999995</v>
          </cell>
          <cell r="H20">
            <v>88.000697599999995</v>
          </cell>
          <cell r="I20">
            <v>88.000697599999995</v>
          </cell>
          <cell r="J20">
            <v>88.000697599999995</v>
          </cell>
          <cell r="K20">
            <v>88.000697599999995</v>
          </cell>
          <cell r="L20">
            <v>88.000697599999995</v>
          </cell>
          <cell r="M20">
            <v>88.000697599999995</v>
          </cell>
          <cell r="N20">
            <v>88.000697599999995</v>
          </cell>
          <cell r="O20">
            <v>88.000697599999995</v>
          </cell>
          <cell r="P20">
            <v>88.000697599999995</v>
          </cell>
          <cell r="Q20">
            <v>88.000697599999995</v>
          </cell>
          <cell r="R20">
            <v>88.000697599999995</v>
          </cell>
          <cell r="S20">
            <v>41.3</v>
          </cell>
        </row>
        <row r="21">
          <cell r="A21">
            <v>131834</v>
          </cell>
          <cell r="B21" t="str">
            <v>ALVARADO</v>
          </cell>
          <cell r="C21">
            <v>95.000702255999997</v>
          </cell>
          <cell r="D21">
            <v>95.000702255999997</v>
          </cell>
          <cell r="E21">
            <v>95.000702255999997</v>
          </cell>
          <cell r="F21">
            <v>95.000702255999997</v>
          </cell>
          <cell r="G21">
            <v>95.000702255999997</v>
          </cell>
          <cell r="H21">
            <v>95.000702255999997</v>
          </cell>
          <cell r="I21">
            <v>95.000702255999997</v>
          </cell>
          <cell r="J21">
            <v>95.000702255999997</v>
          </cell>
          <cell r="K21">
            <v>95.000702255999997</v>
          </cell>
          <cell r="L21">
            <v>95.000702255999997</v>
          </cell>
          <cell r="M21">
            <v>95.000702255999997</v>
          </cell>
          <cell r="N21">
            <v>95.000702255999997</v>
          </cell>
          <cell r="O21">
            <v>95.000702255999997</v>
          </cell>
          <cell r="P21">
            <v>95.000702255999997</v>
          </cell>
          <cell r="Q21">
            <v>95.000702255999997</v>
          </cell>
          <cell r="R21">
            <v>95.000702255999997</v>
          </cell>
          <cell r="S21">
            <v>43.3</v>
          </cell>
        </row>
        <row r="22">
          <cell r="A22">
            <v>132667</v>
          </cell>
          <cell r="B22" t="str">
            <v>PIEDRAS</v>
          </cell>
          <cell r="C22">
            <v>75.000058199999998</v>
          </cell>
          <cell r="D22">
            <v>73.000058199999998</v>
          </cell>
          <cell r="E22">
            <v>74.000058199999998</v>
          </cell>
          <cell r="F22">
            <v>74.000058199999998</v>
          </cell>
          <cell r="G22">
            <v>74.000058199999998</v>
          </cell>
          <cell r="H22">
            <v>74.000058199999998</v>
          </cell>
          <cell r="I22">
            <v>74.000058199999998</v>
          </cell>
          <cell r="J22">
            <v>74.000058199999998</v>
          </cell>
          <cell r="K22">
            <v>74.000058199999998</v>
          </cell>
          <cell r="L22">
            <v>74.000058199999998</v>
          </cell>
          <cell r="M22">
            <v>74.000058199999998</v>
          </cell>
          <cell r="N22">
            <v>74.000058199999998</v>
          </cell>
          <cell r="O22">
            <v>74.000058199999998</v>
          </cell>
          <cell r="P22">
            <v>74.000058199999998</v>
          </cell>
          <cell r="Q22">
            <v>74.000058199999998</v>
          </cell>
          <cell r="R22">
            <v>74.000058199999998</v>
          </cell>
          <cell r="S22">
            <v>52.5</v>
          </cell>
        </row>
        <row r="23">
          <cell r="A23">
            <v>137524</v>
          </cell>
          <cell r="B23" t="str">
            <v>VENADILLO</v>
          </cell>
          <cell r="C23">
            <v>95.000702255999997</v>
          </cell>
          <cell r="D23">
            <v>93.000702255999997</v>
          </cell>
          <cell r="E23">
            <v>94.000702255999997</v>
          </cell>
          <cell r="F23">
            <v>94.000702255999997</v>
          </cell>
          <cell r="G23">
            <v>94.000702255999997</v>
          </cell>
          <cell r="H23">
            <v>94.000702255999997</v>
          </cell>
          <cell r="I23">
            <v>94.000702255999997</v>
          </cell>
          <cell r="J23">
            <v>94.000702255999997</v>
          </cell>
          <cell r="K23">
            <v>94.000702255999997</v>
          </cell>
          <cell r="L23">
            <v>94.000702255999997</v>
          </cell>
          <cell r="M23">
            <v>94.000702255999997</v>
          </cell>
          <cell r="N23">
            <v>94.000702255999997</v>
          </cell>
          <cell r="O23">
            <v>94.000702255999997</v>
          </cell>
          <cell r="P23">
            <v>94.000702255999997</v>
          </cell>
          <cell r="Q23">
            <v>94.000702255999997</v>
          </cell>
          <cell r="R23">
            <v>94.000702255999997</v>
          </cell>
          <cell r="S23">
            <v>104.4</v>
          </cell>
        </row>
        <row r="24">
          <cell r="A24">
            <v>140612</v>
          </cell>
          <cell r="B24" t="str">
            <v>SANTA ISABEL</v>
          </cell>
          <cell r="C24">
            <v>56.960446463999993</v>
          </cell>
          <cell r="D24">
            <v>54.960446464</v>
          </cell>
          <cell r="E24">
            <v>55.960446464</v>
          </cell>
          <cell r="F24">
            <v>55.960446464</v>
          </cell>
          <cell r="G24">
            <v>55.960446464</v>
          </cell>
          <cell r="H24">
            <v>55.960446464</v>
          </cell>
          <cell r="I24">
            <v>55.960446464</v>
          </cell>
          <cell r="J24">
            <v>55.960446464</v>
          </cell>
          <cell r="K24">
            <v>55.960446464</v>
          </cell>
          <cell r="L24">
            <v>55.960446464</v>
          </cell>
          <cell r="M24">
            <v>55.960446464</v>
          </cell>
          <cell r="N24">
            <v>55.960446464</v>
          </cell>
          <cell r="O24">
            <v>55.960446464</v>
          </cell>
          <cell r="P24">
            <v>55.960446464</v>
          </cell>
          <cell r="Q24">
            <v>55.960446464</v>
          </cell>
          <cell r="R24">
            <v>55.960446464</v>
          </cell>
          <cell r="S24">
            <v>30</v>
          </cell>
        </row>
        <row r="25">
          <cell r="A25">
            <v>141781</v>
          </cell>
          <cell r="B25" t="str">
            <v>ANZOATEGUI</v>
          </cell>
          <cell r="C25">
            <v>95.000702255999997</v>
          </cell>
          <cell r="D25">
            <v>95.000702255999997</v>
          </cell>
          <cell r="E25">
            <v>95.000702255999997</v>
          </cell>
          <cell r="F25">
            <v>95.000702255999997</v>
          </cell>
          <cell r="G25">
            <v>95.000702255999997</v>
          </cell>
          <cell r="H25">
            <v>95.000702255999997</v>
          </cell>
          <cell r="I25">
            <v>95.000702255999997</v>
          </cell>
          <cell r="J25">
            <v>95.000702255999997</v>
          </cell>
          <cell r="K25">
            <v>95.000702255999997</v>
          </cell>
          <cell r="L25">
            <v>95.000702255999997</v>
          </cell>
          <cell r="M25">
            <v>95.000702255999997</v>
          </cell>
          <cell r="N25">
            <v>95.000702255999997</v>
          </cell>
          <cell r="O25">
            <v>95.000702255999997</v>
          </cell>
          <cell r="P25">
            <v>95.000702255999997</v>
          </cell>
          <cell r="Q25">
            <v>95.000702255999997</v>
          </cell>
          <cell r="R25">
            <v>95.000702255999997</v>
          </cell>
          <cell r="S25">
            <v>20.5</v>
          </cell>
        </row>
        <row r="26">
          <cell r="A26">
            <v>143299</v>
          </cell>
          <cell r="B26" t="str">
            <v>CHAPARRAL</v>
          </cell>
          <cell r="C26">
            <v>95.000702255999997</v>
          </cell>
          <cell r="D26">
            <v>95.000702255999997</v>
          </cell>
          <cell r="E26">
            <v>95.000702255999997</v>
          </cell>
          <cell r="F26">
            <v>95.000702255999997</v>
          </cell>
          <cell r="G26">
            <v>95.000702255999997</v>
          </cell>
          <cell r="H26">
            <v>95.000702255999997</v>
          </cell>
          <cell r="I26">
            <v>95.000702255999997</v>
          </cell>
          <cell r="J26">
            <v>95.000702255999997</v>
          </cell>
          <cell r="K26">
            <v>95.000702255999997</v>
          </cell>
          <cell r="L26">
            <v>95.000702255999997</v>
          </cell>
          <cell r="M26">
            <v>95.000702255999997</v>
          </cell>
          <cell r="N26">
            <v>95.000702255999997</v>
          </cell>
          <cell r="O26">
            <v>95.000702255999997</v>
          </cell>
          <cell r="P26">
            <v>95.000702255999997</v>
          </cell>
          <cell r="Q26">
            <v>95.000702255999997</v>
          </cell>
          <cell r="R26">
            <v>95.000702255999997</v>
          </cell>
          <cell r="S26">
            <v>236.6</v>
          </cell>
        </row>
        <row r="27">
          <cell r="A27">
            <v>148105</v>
          </cell>
          <cell r="B27" t="str">
            <v>RIOBLANCO</v>
          </cell>
          <cell r="C27">
            <v>95.000702255999997</v>
          </cell>
          <cell r="D27">
            <v>95.000702255999997</v>
          </cell>
          <cell r="E27">
            <v>95.000702255999997</v>
          </cell>
          <cell r="F27">
            <v>95.000702255999997</v>
          </cell>
          <cell r="G27">
            <v>95.000702255999997</v>
          </cell>
          <cell r="H27">
            <v>95.000702255999997</v>
          </cell>
          <cell r="I27">
            <v>95.000702255999997</v>
          </cell>
          <cell r="J27">
            <v>95.000702255999997</v>
          </cell>
          <cell r="K27">
            <v>95.000702255999997</v>
          </cell>
          <cell r="L27">
            <v>95.000702255999997</v>
          </cell>
          <cell r="M27">
            <v>95.000702255999997</v>
          </cell>
          <cell r="N27">
            <v>95.000702255999997</v>
          </cell>
          <cell r="O27">
            <v>95.000702255999997</v>
          </cell>
          <cell r="P27">
            <v>95.000702255999997</v>
          </cell>
          <cell r="Q27">
            <v>95.000702255999997</v>
          </cell>
          <cell r="R27">
            <v>95.000702255999997</v>
          </cell>
          <cell r="S27">
            <v>67.5</v>
          </cell>
        </row>
        <row r="28">
          <cell r="A28">
            <v>148685</v>
          </cell>
          <cell r="B28" t="str">
            <v>ATACO</v>
          </cell>
          <cell r="C28">
            <v>50.000667335999999</v>
          </cell>
          <cell r="D28">
            <v>48.000667335999999</v>
          </cell>
          <cell r="E28">
            <v>49.000667335999999</v>
          </cell>
          <cell r="F28">
            <v>49.000667335999999</v>
          </cell>
          <cell r="G28">
            <v>49.000667335999999</v>
          </cell>
          <cell r="H28">
            <v>49.000667335999999</v>
          </cell>
          <cell r="I28">
            <v>49.000667335999999</v>
          </cell>
          <cell r="J28">
            <v>49.000667335999999</v>
          </cell>
          <cell r="K28">
            <v>49.000667335999999</v>
          </cell>
          <cell r="L28">
            <v>49.000667335999999</v>
          </cell>
          <cell r="M28">
            <v>49.000667335999999</v>
          </cell>
          <cell r="N28">
            <v>49.000667335999999</v>
          </cell>
          <cell r="O28">
            <v>49.000667335999999</v>
          </cell>
          <cell r="P28">
            <v>49.000667335999999</v>
          </cell>
          <cell r="Q28">
            <v>49.000667335999999</v>
          </cell>
          <cell r="R28">
            <v>49.000667335999999</v>
          </cell>
          <cell r="S28">
            <v>68.7</v>
          </cell>
        </row>
        <row r="29">
          <cell r="A29">
            <v>149376</v>
          </cell>
          <cell r="B29" t="str">
            <v>PLANADAS</v>
          </cell>
          <cell r="C29">
            <v>95.000702255999997</v>
          </cell>
          <cell r="D29">
            <v>93.000702255999997</v>
          </cell>
          <cell r="E29">
            <v>94.000702255999997</v>
          </cell>
          <cell r="F29">
            <v>94.000702255999997</v>
          </cell>
          <cell r="G29">
            <v>94.000702255999997</v>
          </cell>
          <cell r="H29">
            <v>94.000702255999997</v>
          </cell>
          <cell r="I29">
            <v>94.000702255999997</v>
          </cell>
          <cell r="J29">
            <v>94.000702255999997</v>
          </cell>
          <cell r="K29">
            <v>94.000702255999997</v>
          </cell>
          <cell r="L29">
            <v>94.000702255999997</v>
          </cell>
          <cell r="M29">
            <v>94.000702255999997</v>
          </cell>
          <cell r="N29">
            <v>94.000702255999997</v>
          </cell>
          <cell r="O29">
            <v>94.000702255999997</v>
          </cell>
          <cell r="P29">
            <v>94.000702255999997</v>
          </cell>
          <cell r="Q29">
            <v>94.000702255999997</v>
          </cell>
          <cell r="R29">
            <v>94.000702255999997</v>
          </cell>
          <cell r="S29">
            <v>86.6</v>
          </cell>
        </row>
        <row r="30">
          <cell r="A30">
            <v>150715</v>
          </cell>
          <cell r="B30" t="str">
            <v>ORTEGA</v>
          </cell>
          <cell r="C30">
            <v>62.500362768000002</v>
          </cell>
          <cell r="D30">
            <v>60.500362768000002</v>
          </cell>
          <cell r="E30">
            <v>61.500362768000002</v>
          </cell>
          <cell r="F30">
            <v>61.500362768000002</v>
          </cell>
          <cell r="G30">
            <v>61.500362768000002</v>
          </cell>
          <cell r="H30">
            <v>61.500362768000002</v>
          </cell>
          <cell r="I30">
            <v>61.500362768000002</v>
          </cell>
          <cell r="J30">
            <v>61.500362768000002</v>
          </cell>
          <cell r="K30">
            <v>61.500362768000002</v>
          </cell>
          <cell r="L30">
            <v>61.500362768000002</v>
          </cell>
          <cell r="M30">
            <v>61.500362768000002</v>
          </cell>
          <cell r="N30">
            <v>61.500362768000002</v>
          </cell>
          <cell r="O30">
            <v>61.500362768000002</v>
          </cell>
          <cell r="P30">
            <v>61.500362768000002</v>
          </cell>
          <cell r="Q30">
            <v>61.500362768000002</v>
          </cell>
          <cell r="R30">
            <v>61.500362768000002</v>
          </cell>
          <cell r="S30">
            <v>134.69999999999999</v>
          </cell>
        </row>
        <row r="31">
          <cell r="A31">
            <v>156048</v>
          </cell>
          <cell r="B31" t="str">
            <v>IBAGUE</v>
          </cell>
          <cell r="C31">
            <v>95.292971495999993</v>
          </cell>
          <cell r="D31">
            <v>95.292971495999993</v>
          </cell>
          <cell r="E31">
            <v>95.292971495999993</v>
          </cell>
          <cell r="F31">
            <v>95.292971495999993</v>
          </cell>
          <cell r="G31">
            <v>95.292971495999993</v>
          </cell>
          <cell r="H31">
            <v>95.292971495999993</v>
          </cell>
          <cell r="I31">
            <v>95.292971495999993</v>
          </cell>
          <cell r="J31">
            <v>95.292971495999993</v>
          </cell>
          <cell r="K31">
            <v>95.292971495999993</v>
          </cell>
          <cell r="L31">
            <v>95.292971495999993</v>
          </cell>
          <cell r="M31">
            <v>95.292971495999993</v>
          </cell>
          <cell r="N31">
            <v>95.292971495999993</v>
          </cell>
          <cell r="O31">
            <v>95.292971495999993</v>
          </cell>
          <cell r="P31">
            <v>95.292971495999993</v>
          </cell>
          <cell r="Q31">
            <v>95.292971495999993</v>
          </cell>
          <cell r="R31">
            <v>95.292971495999993</v>
          </cell>
          <cell r="S31">
            <v>4142.7</v>
          </cell>
        </row>
        <row r="32">
          <cell r="A32">
            <v>156761</v>
          </cell>
          <cell r="B32" t="str">
            <v>SAN ANTONIO</v>
          </cell>
          <cell r="C32">
            <v>95.000702255999997</v>
          </cell>
          <cell r="D32">
            <v>95.000702255999997</v>
          </cell>
          <cell r="E32">
            <v>95.000702255999997</v>
          </cell>
          <cell r="F32">
            <v>95.000702255999997</v>
          </cell>
          <cell r="G32">
            <v>95.000702255999997</v>
          </cell>
          <cell r="H32">
            <v>95.000702255999997</v>
          </cell>
          <cell r="I32">
            <v>95.000702255999997</v>
          </cell>
          <cell r="J32">
            <v>95.000702255999997</v>
          </cell>
          <cell r="K32">
            <v>95.000702255999997</v>
          </cell>
          <cell r="L32">
            <v>95.000702255999997</v>
          </cell>
          <cell r="M32">
            <v>95.000702255999997</v>
          </cell>
          <cell r="N32">
            <v>95.000702255999997</v>
          </cell>
          <cell r="O32">
            <v>95.000702255999997</v>
          </cell>
          <cell r="P32">
            <v>95.000702255999997</v>
          </cell>
          <cell r="Q32">
            <v>95.000702255999997</v>
          </cell>
          <cell r="R32">
            <v>95.000702255999997</v>
          </cell>
          <cell r="S32">
            <v>55.4</v>
          </cell>
        </row>
        <row r="33">
          <cell r="A33">
            <v>157930</v>
          </cell>
          <cell r="B33" t="str">
            <v>RONCESVALLES</v>
          </cell>
          <cell r="C33">
            <v>95.000702255999997</v>
          </cell>
          <cell r="D33">
            <v>95.000702255999997</v>
          </cell>
          <cell r="E33">
            <v>95.000702255999997</v>
          </cell>
          <cell r="F33">
            <v>95.000702255999997</v>
          </cell>
          <cell r="G33">
            <v>95.000702255999997</v>
          </cell>
          <cell r="H33">
            <v>95.000702255999997</v>
          </cell>
          <cell r="I33">
            <v>95.000702255999997</v>
          </cell>
          <cell r="J33">
            <v>95.000702255999997</v>
          </cell>
          <cell r="K33">
            <v>95.000702255999997</v>
          </cell>
          <cell r="L33">
            <v>95.000702255999997</v>
          </cell>
          <cell r="M33">
            <v>95.000702255999997</v>
          </cell>
          <cell r="N33">
            <v>95.000702255999997</v>
          </cell>
          <cell r="O33">
            <v>95.000702255999997</v>
          </cell>
          <cell r="P33">
            <v>95.000702255999997</v>
          </cell>
          <cell r="Q33">
            <v>95.000702255999997</v>
          </cell>
          <cell r="R33">
            <v>95.000702255999997</v>
          </cell>
          <cell r="S33">
            <v>24.1</v>
          </cell>
        </row>
        <row r="34">
          <cell r="A34">
            <v>159573</v>
          </cell>
          <cell r="B34" t="str">
            <v>MARIQUITA</v>
          </cell>
          <cell r="C34">
            <v>95.000702255999997</v>
          </cell>
          <cell r="D34">
            <v>95.000702255999997</v>
          </cell>
          <cell r="E34">
            <v>95.000702255999997</v>
          </cell>
          <cell r="F34">
            <v>95.000702255999997</v>
          </cell>
          <cell r="G34">
            <v>95.000702255999997</v>
          </cell>
          <cell r="H34">
            <v>95.000702255999997</v>
          </cell>
          <cell r="I34">
            <v>95.000702255999997</v>
          </cell>
          <cell r="J34">
            <v>95.000702255999997</v>
          </cell>
          <cell r="K34">
            <v>95.000702255999997</v>
          </cell>
          <cell r="L34">
            <v>95.000702255999997</v>
          </cell>
          <cell r="M34">
            <v>95.000702255999997</v>
          </cell>
          <cell r="N34">
            <v>95.000702255999997</v>
          </cell>
          <cell r="O34">
            <v>95.000702255999997</v>
          </cell>
          <cell r="P34">
            <v>95.000702255999997</v>
          </cell>
          <cell r="Q34">
            <v>95.000702255999997</v>
          </cell>
          <cell r="R34">
            <v>95.000702255999997</v>
          </cell>
          <cell r="S34">
            <v>189</v>
          </cell>
        </row>
        <row r="35">
          <cell r="A35">
            <v>164933</v>
          </cell>
          <cell r="B35" t="str">
            <v>FRESNO</v>
          </cell>
          <cell r="C35">
            <v>95.000702255999997</v>
          </cell>
          <cell r="D35">
            <v>95.000702255999997</v>
          </cell>
          <cell r="E35">
            <v>95.000702255999997</v>
          </cell>
          <cell r="F35">
            <v>95.000702255999997</v>
          </cell>
          <cell r="G35">
            <v>95.000702255999997</v>
          </cell>
          <cell r="H35">
            <v>95.000702255999997</v>
          </cell>
          <cell r="I35">
            <v>95.000702255999997</v>
          </cell>
          <cell r="J35">
            <v>95.000702255999997</v>
          </cell>
          <cell r="K35">
            <v>95.000702255999997</v>
          </cell>
          <cell r="L35">
            <v>95.000702255999997</v>
          </cell>
          <cell r="M35">
            <v>95.000702255999997</v>
          </cell>
          <cell r="N35">
            <v>95.000702255999997</v>
          </cell>
          <cell r="O35">
            <v>95.000702255999997</v>
          </cell>
          <cell r="P35">
            <v>95.000702255999997</v>
          </cell>
          <cell r="Q35">
            <v>95.000702255999997</v>
          </cell>
          <cell r="R35">
            <v>95.000702255999997</v>
          </cell>
          <cell r="S35">
            <v>91.3</v>
          </cell>
        </row>
        <row r="36">
          <cell r="A36">
            <v>171199</v>
          </cell>
          <cell r="B36" t="str">
            <v>HERVEO</v>
          </cell>
          <cell r="C36">
            <v>71.900118648000003</v>
          </cell>
          <cell r="D36">
            <v>69.900118648000003</v>
          </cell>
          <cell r="E36">
            <v>70.900118648000003</v>
          </cell>
          <cell r="F36">
            <v>70.900118648000003</v>
          </cell>
          <cell r="G36">
            <v>70.900118648000003</v>
          </cell>
          <cell r="H36">
            <v>70.900118648000003</v>
          </cell>
          <cell r="I36">
            <v>70.900118648000003</v>
          </cell>
          <cell r="J36">
            <v>70.900118648000003</v>
          </cell>
          <cell r="K36">
            <v>70.900118648000003</v>
          </cell>
          <cell r="L36">
            <v>70.900118648000003</v>
          </cell>
          <cell r="M36">
            <v>70.900118648000003</v>
          </cell>
          <cell r="N36">
            <v>70.900118648000003</v>
          </cell>
          <cell r="O36">
            <v>70.900118648000003</v>
          </cell>
          <cell r="P36">
            <v>70.900118648000003</v>
          </cell>
          <cell r="Q36">
            <v>70.900118648000003</v>
          </cell>
          <cell r="R36">
            <v>70.900118648000003</v>
          </cell>
          <cell r="S36">
            <v>43</v>
          </cell>
        </row>
        <row r="37">
          <cell r="A37">
            <v>172167</v>
          </cell>
          <cell r="B37" t="str">
            <v>CARMEN DE APICALA</v>
          </cell>
          <cell r="C37">
            <v>92.000699927999989</v>
          </cell>
          <cell r="D37">
            <v>95</v>
          </cell>
          <cell r="E37">
            <v>91.000699928000003</v>
          </cell>
          <cell r="F37">
            <v>91.000699928000003</v>
          </cell>
          <cell r="G37">
            <v>91.000699928000003</v>
          </cell>
          <cell r="H37">
            <v>91.000699928000003</v>
          </cell>
          <cell r="I37">
            <v>91.000699928000003</v>
          </cell>
          <cell r="J37">
            <v>91.000699928000003</v>
          </cell>
          <cell r="K37">
            <v>91.000699928000003</v>
          </cell>
          <cell r="L37">
            <v>91.000699928000003</v>
          </cell>
          <cell r="M37">
            <v>91.000699928000003</v>
          </cell>
          <cell r="N37">
            <v>91.000699928000003</v>
          </cell>
          <cell r="O37">
            <v>91.000699928000003</v>
          </cell>
          <cell r="P37">
            <v>91.000699928000003</v>
          </cell>
          <cell r="Q37">
            <v>91.000699928000003</v>
          </cell>
          <cell r="R37">
            <v>91.000699928000003</v>
          </cell>
          <cell r="S37">
            <v>229</v>
          </cell>
        </row>
        <row r="38">
          <cell r="A38">
            <v>174232</v>
          </cell>
          <cell r="B38" t="str">
            <v>CUNDAY</v>
          </cell>
          <cell r="C38">
            <v>69.999425783999996</v>
          </cell>
          <cell r="D38">
            <v>75</v>
          </cell>
          <cell r="E38">
            <v>79</v>
          </cell>
          <cell r="F38">
            <v>83</v>
          </cell>
          <cell r="G38">
            <v>87</v>
          </cell>
          <cell r="H38">
            <v>91</v>
          </cell>
          <cell r="I38">
            <v>95</v>
          </cell>
          <cell r="J38">
            <v>95</v>
          </cell>
          <cell r="K38">
            <v>95</v>
          </cell>
          <cell r="L38">
            <v>95</v>
          </cell>
          <cell r="M38">
            <v>95</v>
          </cell>
          <cell r="N38">
            <v>95</v>
          </cell>
          <cell r="O38">
            <v>95</v>
          </cell>
          <cell r="P38">
            <v>95</v>
          </cell>
          <cell r="Q38">
            <v>95</v>
          </cell>
          <cell r="R38">
            <v>95</v>
          </cell>
          <cell r="S38">
            <v>72.8</v>
          </cell>
        </row>
        <row r="39">
          <cell r="A39">
            <v>176243</v>
          </cell>
          <cell r="B39" t="str">
            <v>VILLARRICA</v>
          </cell>
          <cell r="C39">
            <v>95.000702255999997</v>
          </cell>
          <cell r="D39">
            <v>95.000702255999997</v>
          </cell>
          <cell r="E39">
            <v>95.000702255999997</v>
          </cell>
          <cell r="F39">
            <v>95.000702255999997</v>
          </cell>
          <cell r="G39">
            <v>95.000702255999997</v>
          </cell>
          <cell r="H39">
            <v>95.000702255999997</v>
          </cell>
          <cell r="I39">
            <v>95.000702255999997</v>
          </cell>
          <cell r="J39">
            <v>95.000702255999997</v>
          </cell>
          <cell r="K39">
            <v>95.000702255999997</v>
          </cell>
          <cell r="L39">
            <v>95.000702255999997</v>
          </cell>
          <cell r="M39">
            <v>95.000702255999997</v>
          </cell>
          <cell r="N39">
            <v>95.000702255999997</v>
          </cell>
          <cell r="O39">
            <v>95.000702255999997</v>
          </cell>
          <cell r="P39">
            <v>95.000702255999997</v>
          </cell>
          <cell r="Q39">
            <v>95.000702255999997</v>
          </cell>
          <cell r="R39">
            <v>95.000702255999997</v>
          </cell>
          <cell r="S39">
            <v>56.7</v>
          </cell>
        </row>
        <row r="40">
          <cell r="A40">
            <v>177855</v>
          </cell>
          <cell r="B40" t="str">
            <v>MELGAR</v>
          </cell>
          <cell r="C40">
            <v>95.000702255999997</v>
          </cell>
          <cell r="D40">
            <v>95.000702255999997</v>
          </cell>
          <cell r="E40">
            <v>95.000702255999997</v>
          </cell>
          <cell r="F40">
            <v>95.000702255999997</v>
          </cell>
          <cell r="G40">
            <v>95.000702255999997</v>
          </cell>
          <cell r="H40">
            <v>95.000702255999997</v>
          </cell>
          <cell r="I40">
            <v>95.000702255999997</v>
          </cell>
          <cell r="J40">
            <v>95.000702255999997</v>
          </cell>
          <cell r="K40">
            <v>95.000702255999997</v>
          </cell>
          <cell r="L40">
            <v>95.000702255999997</v>
          </cell>
          <cell r="M40">
            <v>95.000702255999997</v>
          </cell>
          <cell r="N40">
            <v>95.000702255999997</v>
          </cell>
          <cell r="O40">
            <v>95.000702255999997</v>
          </cell>
          <cell r="P40">
            <v>95.000702255999997</v>
          </cell>
          <cell r="Q40">
            <v>95.000702255999997</v>
          </cell>
          <cell r="R40">
            <v>95.000702255999997</v>
          </cell>
          <cell r="S40">
            <v>358.7</v>
          </cell>
        </row>
        <row r="41">
          <cell r="A41">
            <v>184195</v>
          </cell>
          <cell r="B41" t="str">
            <v>ICONONZO</v>
          </cell>
          <cell r="C41">
            <v>95.000702255999997</v>
          </cell>
          <cell r="D41">
            <v>95.000702255999997</v>
          </cell>
          <cell r="E41">
            <v>95.000702255999997</v>
          </cell>
          <cell r="F41">
            <v>95.000702255999997</v>
          </cell>
          <cell r="G41">
            <v>95.000702255999997</v>
          </cell>
          <cell r="H41">
            <v>95.000702255999997</v>
          </cell>
          <cell r="I41">
            <v>95.000702255999997</v>
          </cell>
          <cell r="J41">
            <v>95.000702255999997</v>
          </cell>
          <cell r="K41">
            <v>95.000702255999997</v>
          </cell>
          <cell r="L41">
            <v>95.000702255999997</v>
          </cell>
          <cell r="M41">
            <v>95.000702255999997</v>
          </cell>
          <cell r="N41">
            <v>95.000702255999997</v>
          </cell>
          <cell r="O41">
            <v>95.000702255999997</v>
          </cell>
          <cell r="P41">
            <v>95.000702255999997</v>
          </cell>
          <cell r="Q41">
            <v>95.000702255999997</v>
          </cell>
          <cell r="R41">
            <v>95.000702255999997</v>
          </cell>
          <cell r="S41">
            <v>51.5</v>
          </cell>
        </row>
        <row r="42">
          <cell r="A42">
            <v>186070</v>
          </cell>
          <cell r="B42" t="str">
            <v>VILLAHERMOSA</v>
          </cell>
          <cell r="C42">
            <v>95.000702255999997</v>
          </cell>
          <cell r="D42">
            <v>95.000702255999997</v>
          </cell>
          <cell r="E42">
            <v>95.000702255999997</v>
          </cell>
          <cell r="F42">
            <v>95.000702255999997</v>
          </cell>
          <cell r="G42">
            <v>95.000702255999997</v>
          </cell>
          <cell r="H42">
            <v>95.000702255999997</v>
          </cell>
          <cell r="I42">
            <v>95.000702255999997</v>
          </cell>
          <cell r="J42">
            <v>95.000702255999997</v>
          </cell>
          <cell r="K42">
            <v>95.000702255999997</v>
          </cell>
          <cell r="L42">
            <v>95.000702255999997</v>
          </cell>
          <cell r="M42">
            <v>95.000702255999997</v>
          </cell>
          <cell r="N42">
            <v>95.000702255999997</v>
          </cell>
          <cell r="O42">
            <v>95.000702255999997</v>
          </cell>
          <cell r="P42">
            <v>95.000702255999997</v>
          </cell>
          <cell r="Q42">
            <v>95.000702255999997</v>
          </cell>
          <cell r="R42">
            <v>95.000702255999997</v>
          </cell>
          <cell r="S42">
            <v>33.299999999999997</v>
          </cell>
        </row>
        <row r="43">
          <cell r="A43">
            <v>186844</v>
          </cell>
          <cell r="B43" t="str">
            <v>CASABIANCA</v>
          </cell>
          <cell r="C43">
            <v>92.100637152000004</v>
          </cell>
          <cell r="D43">
            <v>90.100637152000004</v>
          </cell>
          <cell r="E43">
            <v>91.100637152000004</v>
          </cell>
          <cell r="F43">
            <v>91.100637152000004</v>
          </cell>
          <cell r="G43">
            <v>91.100637152000004</v>
          </cell>
          <cell r="H43">
            <v>91.100637152000004</v>
          </cell>
          <cell r="I43">
            <v>91.100637152000004</v>
          </cell>
          <cell r="J43">
            <v>91.100637152000004</v>
          </cell>
          <cell r="K43">
            <v>91.100637152000004</v>
          </cell>
          <cell r="L43">
            <v>91.100637152000004</v>
          </cell>
          <cell r="M43">
            <v>91.100637152000004</v>
          </cell>
          <cell r="N43">
            <v>91.100637152000004</v>
          </cell>
          <cell r="O43">
            <v>91.100637152000004</v>
          </cell>
          <cell r="P43">
            <v>91.100637152000004</v>
          </cell>
          <cell r="Q43">
            <v>91.100637152000004</v>
          </cell>
          <cell r="R43">
            <v>91.100637152000004</v>
          </cell>
          <cell r="S43">
            <v>16.8</v>
          </cell>
        </row>
        <row r="44">
          <cell r="A44">
            <v>187190</v>
          </cell>
          <cell r="B44" t="str">
            <v>FALAN</v>
          </cell>
          <cell r="C44">
            <v>59.920851023999994</v>
          </cell>
          <cell r="D44">
            <v>57.920851024000001</v>
          </cell>
          <cell r="E44">
            <v>58.920851024000001</v>
          </cell>
          <cell r="F44">
            <v>58.920851024000001</v>
          </cell>
          <cell r="G44">
            <v>58.920851024000001</v>
          </cell>
          <cell r="H44">
            <v>58.920851024000001</v>
          </cell>
          <cell r="I44">
            <v>58.920851024000001</v>
          </cell>
          <cell r="J44">
            <v>58.920851024000001</v>
          </cell>
          <cell r="K44">
            <v>58.920851024000001</v>
          </cell>
          <cell r="L44">
            <v>58.920851024000001</v>
          </cell>
          <cell r="M44">
            <v>58.920851024000001</v>
          </cell>
          <cell r="N44">
            <v>58.920851024000001</v>
          </cell>
          <cell r="O44">
            <v>58.920851024000001</v>
          </cell>
          <cell r="P44">
            <v>58.920851024000001</v>
          </cell>
          <cell r="Q44">
            <v>58.920851024000001</v>
          </cell>
          <cell r="R44">
            <v>58.920851024000001</v>
          </cell>
          <cell r="S44">
            <v>23.3</v>
          </cell>
        </row>
        <row r="45">
          <cell r="A45">
            <v>191281</v>
          </cell>
          <cell r="B45" t="str">
            <v>LIBANO</v>
          </cell>
          <cell r="C45">
            <v>95.000702255999997</v>
          </cell>
          <cell r="D45">
            <v>95.000702255999997</v>
          </cell>
          <cell r="E45">
            <v>95.000702255999997</v>
          </cell>
          <cell r="F45">
            <v>95.000702255999997</v>
          </cell>
          <cell r="G45">
            <v>95.000702255999997</v>
          </cell>
          <cell r="H45">
            <v>95.000702255999997</v>
          </cell>
          <cell r="I45">
            <v>95.000702255999997</v>
          </cell>
          <cell r="J45">
            <v>95.000702255999997</v>
          </cell>
          <cell r="K45">
            <v>95.000702255999997</v>
          </cell>
          <cell r="L45">
            <v>95.000702255999997</v>
          </cell>
          <cell r="M45">
            <v>95.000702255999997</v>
          </cell>
          <cell r="N45">
            <v>95.000702255999997</v>
          </cell>
          <cell r="O45">
            <v>95.000702255999997</v>
          </cell>
          <cell r="P45">
            <v>95.000702255999997</v>
          </cell>
          <cell r="Q45">
            <v>95.000702255999997</v>
          </cell>
          <cell r="R45">
            <v>95.000702255999997</v>
          </cell>
          <cell r="S45">
            <v>209.9</v>
          </cell>
        </row>
        <row r="46">
          <cell r="A46">
            <v>197376</v>
          </cell>
          <cell r="B46" t="str">
            <v>MURILLO</v>
          </cell>
          <cell r="C46">
            <v>95.000702255999997</v>
          </cell>
          <cell r="D46">
            <v>95.000702255999997</v>
          </cell>
          <cell r="E46">
            <v>95.000702255999997</v>
          </cell>
          <cell r="F46">
            <v>95.000702255999997</v>
          </cell>
          <cell r="G46">
            <v>95.000702255999997</v>
          </cell>
          <cell r="H46">
            <v>95.000702255999997</v>
          </cell>
          <cell r="I46">
            <v>95.000702255999997</v>
          </cell>
          <cell r="J46">
            <v>95.000702255999997</v>
          </cell>
          <cell r="K46">
            <v>95.000702255999997</v>
          </cell>
          <cell r="L46">
            <v>95.000702255999997</v>
          </cell>
          <cell r="M46">
            <v>95.000702255999997</v>
          </cell>
          <cell r="N46">
            <v>95.000702255999997</v>
          </cell>
          <cell r="O46">
            <v>95.000702255999997</v>
          </cell>
          <cell r="P46">
            <v>95.000702255999997</v>
          </cell>
          <cell r="Q46">
            <v>95.000702255999997</v>
          </cell>
          <cell r="R46">
            <v>95.000702255999997</v>
          </cell>
          <cell r="S46">
            <v>20.8</v>
          </cell>
        </row>
        <row r="47">
          <cell r="A47">
            <v>208278</v>
          </cell>
          <cell r="B47" t="str">
            <v>HONDA</v>
          </cell>
          <cell r="C47">
            <v>95.000702255999997</v>
          </cell>
          <cell r="D47">
            <v>95.000702255999997</v>
          </cell>
          <cell r="E47">
            <v>95.000702255999997</v>
          </cell>
          <cell r="F47">
            <v>95.000702255999997</v>
          </cell>
          <cell r="G47">
            <v>95.000702255999997</v>
          </cell>
          <cell r="H47">
            <v>95.000702255999997</v>
          </cell>
          <cell r="I47">
            <v>95.000702255999997</v>
          </cell>
          <cell r="J47">
            <v>95.000702255999997</v>
          </cell>
          <cell r="K47">
            <v>95.000702255999997</v>
          </cell>
          <cell r="L47">
            <v>95.000702255999997</v>
          </cell>
          <cell r="M47">
            <v>95.000702255999997</v>
          </cell>
          <cell r="N47">
            <v>95.000702255999997</v>
          </cell>
          <cell r="O47">
            <v>95.000702255999997</v>
          </cell>
          <cell r="P47">
            <v>95.000702255999997</v>
          </cell>
          <cell r="Q47">
            <v>95.000702255999997</v>
          </cell>
          <cell r="R47">
            <v>95.000702255999997</v>
          </cell>
          <cell r="S47">
            <v>293</v>
          </cell>
        </row>
        <row r="48">
          <cell r="A48">
            <v>209665</v>
          </cell>
          <cell r="B48" t="str">
            <v>GUADUAS</v>
          </cell>
          <cell r="C48">
            <v>84.000065184000007</v>
          </cell>
          <cell r="D48">
            <v>82.000065183999993</v>
          </cell>
          <cell r="E48">
            <v>83.000065183999993</v>
          </cell>
          <cell r="F48">
            <v>83.000065183999993</v>
          </cell>
          <cell r="G48">
            <v>83.000065183999993</v>
          </cell>
          <cell r="H48">
            <v>83.000065183999993</v>
          </cell>
          <cell r="I48">
            <v>83.000065183999993</v>
          </cell>
          <cell r="J48">
            <v>83.000065183999993</v>
          </cell>
          <cell r="K48">
            <v>83.000065183999993</v>
          </cell>
          <cell r="L48">
            <v>83.000065183999993</v>
          </cell>
          <cell r="M48">
            <v>83.000065183999993</v>
          </cell>
          <cell r="N48">
            <v>83.000065183999993</v>
          </cell>
          <cell r="O48">
            <v>83.000065183999993</v>
          </cell>
          <cell r="P48">
            <v>83.000065183999993</v>
          </cell>
          <cell r="Q48">
            <v>83.000065183999993</v>
          </cell>
          <cell r="R48">
            <v>83.000065183999993</v>
          </cell>
          <cell r="S48">
            <v>60.5</v>
          </cell>
        </row>
        <row r="49">
          <cell r="A49">
            <v>231589</v>
          </cell>
          <cell r="B49" t="str">
            <v>PALO CABILDO</v>
          </cell>
          <cell r="C49">
            <v>95.000702255999997</v>
          </cell>
          <cell r="D49">
            <v>95.000702255999997</v>
          </cell>
          <cell r="E49">
            <v>95.000702255999997</v>
          </cell>
          <cell r="F49">
            <v>95.000702255999997</v>
          </cell>
          <cell r="G49">
            <v>95.000702255999997</v>
          </cell>
          <cell r="H49">
            <v>95.000702255999997</v>
          </cell>
          <cell r="I49">
            <v>95.000702255999997</v>
          </cell>
          <cell r="J49">
            <v>95.000702255999997</v>
          </cell>
          <cell r="K49">
            <v>95.000702255999997</v>
          </cell>
          <cell r="L49">
            <v>95.000702255999997</v>
          </cell>
          <cell r="M49">
            <v>95.000702255999997</v>
          </cell>
          <cell r="N49">
            <v>95.000702255999997</v>
          </cell>
          <cell r="O49">
            <v>95.000702255999997</v>
          </cell>
          <cell r="P49">
            <v>95.000702255999997</v>
          </cell>
          <cell r="Q49">
            <v>95.000702255999997</v>
          </cell>
          <cell r="R49">
            <v>95.000702255999997</v>
          </cell>
          <cell r="S49">
            <v>25</v>
          </cell>
        </row>
        <row r="50">
          <cell r="A50">
            <v>285710</v>
          </cell>
          <cell r="B50" t="str">
            <v>FLANDES</v>
          </cell>
          <cell r="C50">
            <v>81.299874528000004</v>
          </cell>
          <cell r="D50">
            <v>81.299874528000004</v>
          </cell>
          <cell r="E50">
            <v>81.299874528000004</v>
          </cell>
          <cell r="F50">
            <v>81.299874528000004</v>
          </cell>
          <cell r="G50">
            <v>81.299874528000004</v>
          </cell>
          <cell r="H50">
            <v>81.299874528000004</v>
          </cell>
          <cell r="I50">
            <v>81.299874528000004</v>
          </cell>
          <cell r="J50">
            <v>81.299874528000004</v>
          </cell>
          <cell r="K50">
            <v>81.299874528000004</v>
          </cell>
          <cell r="L50">
            <v>81.299874528000004</v>
          </cell>
          <cell r="M50">
            <v>81.299874528000004</v>
          </cell>
          <cell r="N50">
            <v>81.299874528000004</v>
          </cell>
          <cell r="O50">
            <v>81.299874528000004</v>
          </cell>
          <cell r="P50">
            <v>81.299874528000004</v>
          </cell>
          <cell r="Q50">
            <v>81.299874528000004</v>
          </cell>
          <cell r="R50">
            <v>81.299874528000004</v>
          </cell>
          <cell r="S50">
            <v>85.5</v>
          </cell>
        </row>
      </sheetData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"/>
      <sheetName val="RESUMEN"/>
      <sheetName val="aenc04txr"/>
      <sheetName val="Feb-08"/>
      <sheetName val="abr-04"/>
      <sheetName val="Abr-08"/>
      <sheetName val="ago-04"/>
      <sheetName val="Ago-06"/>
      <sheetName val="dic-04"/>
      <sheetName val="Dic-07"/>
      <sheetName val="Ene-04"/>
      <sheetName val="Ene-08"/>
      <sheetName val="feb-04"/>
      <sheetName val="jul-04"/>
      <sheetName val="jun-04"/>
      <sheetName val="mar-04"/>
      <sheetName val="Mar-08"/>
      <sheetName val="may-04"/>
      <sheetName val="May-08"/>
      <sheetName val="nov-04"/>
      <sheetName val="Nov-07"/>
      <sheetName val="oct-04"/>
      <sheetName val="Oct-07"/>
      <sheetName val="sep-04"/>
      <sheetName val="Sep-07"/>
    </sheetNames>
    <sheetDataSet>
      <sheetData sheetId="0">
        <row r="1">
          <cell r="A1" t="str">
            <v>CODIGO</v>
          </cell>
          <cell r="B1" t="str">
            <v>TIPO</v>
          </cell>
          <cell r="C1" t="str">
            <v>NOMBRE</v>
          </cell>
        </row>
        <row r="2">
          <cell r="A2" t="str">
            <v>ECHC1023</v>
          </cell>
          <cell r="B2" t="str">
            <v>IMPORTA</v>
          </cell>
          <cell r="C2" t="str">
            <v>La victoria</v>
          </cell>
        </row>
        <row r="3">
          <cell r="A3" t="str">
            <v>ECHC1027</v>
          </cell>
          <cell r="B3" t="str">
            <v>IMPORTA</v>
          </cell>
          <cell r="C3" t="str">
            <v>Dorada - honda</v>
          </cell>
        </row>
        <row r="4">
          <cell r="A4" t="str">
            <v>EHUI1021</v>
          </cell>
          <cell r="B4" t="str">
            <v>IMPORTA</v>
          </cell>
          <cell r="C4" t="str">
            <v>El bote</v>
          </cell>
        </row>
        <row r="5">
          <cell r="A5" t="str">
            <v>EHUI1022</v>
          </cell>
          <cell r="B5" t="str">
            <v>IMPORTA</v>
          </cell>
          <cell r="C5" t="str">
            <v>El bote</v>
          </cell>
        </row>
        <row r="6">
          <cell r="A6" t="str">
            <v>EPST1001</v>
          </cell>
          <cell r="B6" t="str">
            <v>IMPORTA</v>
          </cell>
          <cell r="C6" t="str">
            <v>PASTALES</v>
          </cell>
        </row>
        <row r="7">
          <cell r="A7" t="str">
            <v>ERCIO001</v>
          </cell>
          <cell r="B7" t="str">
            <v>IMPORTA</v>
          </cell>
          <cell r="C7" t="str">
            <v>RIO RECIO</v>
          </cell>
        </row>
        <row r="8">
          <cell r="A8" t="str">
            <v>ETLM1002</v>
          </cell>
          <cell r="B8" t="str">
            <v>EXPORTA</v>
          </cell>
          <cell r="C8" t="str">
            <v>Regivit EDQ</v>
          </cell>
        </row>
        <row r="9">
          <cell r="A9" t="str">
            <v>ETLM1006</v>
          </cell>
          <cell r="B9" t="str">
            <v>EXPORTA</v>
          </cell>
          <cell r="C9" t="str">
            <v>S.T.N - Mirolindo</v>
          </cell>
        </row>
        <row r="10">
          <cell r="A10" t="str">
            <v>ETLM1009</v>
          </cell>
          <cell r="B10" t="str">
            <v>EXPORTA</v>
          </cell>
          <cell r="C10" t="str">
            <v>EEC 7 - Diamante</v>
          </cell>
        </row>
        <row r="11">
          <cell r="A11" t="str">
            <v>ETLM1010</v>
          </cell>
          <cell r="B11" t="str">
            <v>EXPORTA</v>
          </cell>
          <cell r="C11" t="str">
            <v>Ricaurte 1</v>
          </cell>
        </row>
        <row r="12">
          <cell r="A12" t="str">
            <v>ETLM1011</v>
          </cell>
          <cell r="B12" t="str">
            <v>EXPORTA</v>
          </cell>
          <cell r="C12" t="str">
            <v xml:space="preserve">Girardot 1 </v>
          </cell>
        </row>
        <row r="13">
          <cell r="A13" t="str">
            <v>ETLM1012</v>
          </cell>
          <cell r="B13" t="str">
            <v>EXPORTA</v>
          </cell>
          <cell r="C13" t="str">
            <v>Girardot 2</v>
          </cell>
        </row>
        <row r="14">
          <cell r="A14" t="str">
            <v>ETLM1013</v>
          </cell>
          <cell r="B14" t="str">
            <v>EXPORTA</v>
          </cell>
          <cell r="C14" t="str">
            <v>Girardot 3</v>
          </cell>
        </row>
        <row r="15">
          <cell r="A15" t="str">
            <v>ETLM1023</v>
          </cell>
          <cell r="B15" t="str">
            <v>EXPORTA</v>
          </cell>
          <cell r="C15" t="str">
            <v>Prado Consumo Propio</v>
          </cell>
        </row>
        <row r="16">
          <cell r="A16" t="str">
            <v>ETLM1028</v>
          </cell>
          <cell r="B16" t="str">
            <v>EXPORTA</v>
          </cell>
          <cell r="C16" t="str">
            <v>Beltran Cambao</v>
          </cell>
        </row>
        <row r="17">
          <cell r="A17" t="str">
            <v>ETLM1029</v>
          </cell>
          <cell r="B17" t="str">
            <v>EXPORTA</v>
          </cell>
          <cell r="C17" t="str">
            <v>Guaca</v>
          </cell>
        </row>
        <row r="18">
          <cell r="A18" t="str">
            <v>ETLM1032</v>
          </cell>
          <cell r="B18" t="str">
            <v>EXPORTA</v>
          </cell>
          <cell r="C18" t="str">
            <v>S.T.N - Guaca</v>
          </cell>
        </row>
        <row r="19">
          <cell r="A19" t="str">
            <v>ETLM1034</v>
          </cell>
          <cell r="B19" t="str">
            <v>EXPORTA</v>
          </cell>
          <cell r="C19" t="str">
            <v>S.T.N - San Felipe</v>
          </cell>
        </row>
        <row r="20">
          <cell r="A20" t="str">
            <v>ETLM1036</v>
          </cell>
          <cell r="B20" t="str">
            <v>EXPORTA</v>
          </cell>
          <cell r="C20" t="str">
            <v>Ricaurte 2</v>
          </cell>
        </row>
        <row r="21">
          <cell r="A21" t="str">
            <v>ETPD1001</v>
          </cell>
          <cell r="B21" t="str">
            <v>IMPORTA</v>
          </cell>
          <cell r="C21" t="str">
            <v>Termopiedras</v>
          </cell>
        </row>
        <row r="22">
          <cell r="A22" t="str">
            <v>EVNT1001</v>
          </cell>
          <cell r="B22" t="str">
            <v>IMPORTA</v>
          </cell>
          <cell r="C22" t="str">
            <v>VENTANA 1</v>
          </cell>
        </row>
        <row r="23">
          <cell r="A23" t="str">
            <v>EVNT1002</v>
          </cell>
          <cell r="B23" t="str">
            <v>IMPORTA</v>
          </cell>
          <cell r="C23" t="str">
            <v>VENTANA 2</v>
          </cell>
        </row>
        <row r="24">
          <cell r="A24" t="str">
            <v>I1AAB001</v>
          </cell>
          <cell r="B24" t="str">
            <v>NROTROS</v>
          </cell>
          <cell r="C24" t="str">
            <v>UNION DE ARROCEROS  - SAN JOAQ</v>
          </cell>
        </row>
        <row r="25">
          <cell r="A25" t="str">
            <v>I1ARH001</v>
          </cell>
          <cell r="B25" t="str">
            <v>NROTROS</v>
          </cell>
          <cell r="C25" t="str">
            <v>MOLINO FLORHUILA S.A CHICO</v>
          </cell>
        </row>
        <row r="26">
          <cell r="A26" t="str">
            <v>I2AFQ001</v>
          </cell>
          <cell r="B26" t="str">
            <v>NROTROS</v>
          </cell>
          <cell r="C26" t="str">
            <v>INVERSIONES ROA V. SOLANO S.C</v>
          </cell>
        </row>
        <row r="27">
          <cell r="A27" t="str">
            <v>I2AW3001</v>
          </cell>
          <cell r="B27" t="str">
            <v>NROTROS</v>
          </cell>
          <cell r="C27" t="str">
            <v>UNION DE ARROCEROS  - ESPINAL</v>
          </cell>
        </row>
        <row r="28">
          <cell r="A28" t="str">
            <v>I2AXK001</v>
          </cell>
          <cell r="B28" t="str">
            <v>NROTROS</v>
          </cell>
          <cell r="C28" t="str">
            <v>HIPERMERCADO OPTIMO CADENALCO</v>
          </cell>
        </row>
        <row r="29">
          <cell r="A29" t="str">
            <v>I2AYJ001</v>
          </cell>
          <cell r="B29" t="str">
            <v>NRTOLIMA</v>
          </cell>
          <cell r="C29" t="str">
            <v>A.Publico Honda</v>
          </cell>
        </row>
        <row r="30">
          <cell r="A30" t="str">
            <v>I2B1B001</v>
          </cell>
          <cell r="B30" t="str">
            <v>NROTROS</v>
          </cell>
          <cell r="C30" t="str">
            <v>COLOMBIANA DE INCUBACION LTDA</v>
          </cell>
        </row>
        <row r="31">
          <cell r="A31" t="str">
            <v>I2B3C001</v>
          </cell>
          <cell r="B31" t="str">
            <v>NROTROS</v>
          </cell>
          <cell r="C31" t="str">
            <v>INDUSTRIAS ALIADAS</v>
          </cell>
        </row>
        <row r="32">
          <cell r="A32" t="str">
            <v>I2BIM001</v>
          </cell>
          <cell r="B32" t="str">
            <v>NROTROS</v>
          </cell>
          <cell r="C32" t="str">
            <v>MOLINO PAJONALES</v>
          </cell>
        </row>
        <row r="33">
          <cell r="A33" t="str">
            <v>I2C15001</v>
          </cell>
          <cell r="B33" t="str">
            <v>NROTROS</v>
          </cell>
          <cell r="C33" t="str">
            <v>GASEOSAS MARIQUITA</v>
          </cell>
        </row>
        <row r="34">
          <cell r="A34" t="str">
            <v>I2C5A001</v>
          </cell>
          <cell r="B34" t="str">
            <v>NROTROS</v>
          </cell>
          <cell r="C34" t="str">
            <v>COMANDO AEREO  DE APOYO TACTIC</v>
          </cell>
        </row>
        <row r="35">
          <cell r="A35" t="str">
            <v>I2C5B001</v>
          </cell>
          <cell r="B35" t="str">
            <v>NROTROS</v>
          </cell>
          <cell r="C35" t="str">
            <v>CIRCULO DE SUBOFICIALES FF.MM</v>
          </cell>
        </row>
        <row r="36">
          <cell r="A36" t="str">
            <v>I2C5D001</v>
          </cell>
          <cell r="B36" t="str">
            <v>NROTROS</v>
          </cell>
          <cell r="C36" t="str">
            <v>SOC. HOTELERA DELTOLIMA SOFI</v>
          </cell>
        </row>
        <row r="37">
          <cell r="A37" t="str">
            <v>I2C5E001</v>
          </cell>
          <cell r="B37" t="str">
            <v>NROTROS</v>
          </cell>
          <cell r="C37" t="str">
            <v>IBAL</v>
          </cell>
        </row>
        <row r="38">
          <cell r="A38" t="str">
            <v>I2C5F001</v>
          </cell>
          <cell r="B38" t="str">
            <v>NROTROS</v>
          </cell>
          <cell r="C38" t="str">
            <v>CLUB MILITAR LAS MERCEDES</v>
          </cell>
        </row>
        <row r="39">
          <cell r="A39" t="str">
            <v>I2C6B001</v>
          </cell>
          <cell r="B39" t="str">
            <v>NRTOLIMA</v>
          </cell>
          <cell r="C39" t="str">
            <v>caribe</v>
          </cell>
        </row>
        <row r="40">
          <cell r="A40" t="str">
            <v>I2C6P001</v>
          </cell>
          <cell r="B40" t="str">
            <v>NROTROS</v>
          </cell>
          <cell r="C40" t="str">
            <v>DESMOTOLIMA S.A.E.S.P</v>
          </cell>
        </row>
        <row r="41">
          <cell r="A41" t="str">
            <v>I2C8O001</v>
          </cell>
          <cell r="B41" t="str">
            <v>NROTROS</v>
          </cell>
          <cell r="C41" t="str">
            <v>AGROZ</v>
          </cell>
        </row>
        <row r="42">
          <cell r="A42" t="str">
            <v>I2CBI001</v>
          </cell>
          <cell r="B42" t="str">
            <v>NRTOLIMA</v>
          </cell>
          <cell r="C42" t="str">
            <v>CORP. UNIVERSITARIA DE IBAGUE</v>
          </cell>
        </row>
        <row r="43">
          <cell r="A43" t="str">
            <v>I2CBK001</v>
          </cell>
          <cell r="B43" t="str">
            <v>NRTOLIMA</v>
          </cell>
          <cell r="C43" t="str">
            <v>Concalidad</v>
          </cell>
        </row>
        <row r="44">
          <cell r="A44" t="str">
            <v>I2CGX001</v>
          </cell>
          <cell r="B44" t="str">
            <v>NROTROS</v>
          </cell>
          <cell r="C44" t="str">
            <v>PANAMCO INDEGA</v>
          </cell>
        </row>
        <row r="45">
          <cell r="A45" t="str">
            <v>I2CKB001</v>
          </cell>
          <cell r="B45" t="str">
            <v>NROTROS</v>
          </cell>
          <cell r="C45" t="str">
            <v>FATEXTOL PLANTA</v>
          </cell>
        </row>
        <row r="46">
          <cell r="A46" t="str">
            <v>I2CKD001</v>
          </cell>
          <cell r="B46" t="str">
            <v>NRTOLIMA</v>
          </cell>
          <cell r="C46" t="str">
            <v>F.I.T LTDA</v>
          </cell>
        </row>
        <row r="47">
          <cell r="A47" t="str">
            <v>I2CM2001</v>
          </cell>
          <cell r="B47" t="str">
            <v>NRTOLIMA</v>
          </cell>
          <cell r="C47" t="str">
            <v>Ind. Arroc del espinal</v>
          </cell>
        </row>
        <row r="48">
          <cell r="A48" t="str">
            <v>I2CON001</v>
          </cell>
          <cell r="B48" t="str">
            <v>NROTROS</v>
          </cell>
          <cell r="C48" t="str">
            <v>MOLINO TEQUENDAMA</v>
          </cell>
        </row>
        <row r="49">
          <cell r="A49" t="str">
            <v>I2CQA001</v>
          </cell>
          <cell r="B49" t="str">
            <v>NROTROS</v>
          </cell>
          <cell r="C49" t="str">
            <v>CIA AGROP E IND. PAJONALES S.A</v>
          </cell>
        </row>
        <row r="50">
          <cell r="A50" t="str">
            <v>I2CQI001</v>
          </cell>
          <cell r="B50" t="str">
            <v>NROTROS</v>
          </cell>
          <cell r="C50" t="str">
            <v>HACIENDA EL TRIUNFO</v>
          </cell>
        </row>
        <row r="51">
          <cell r="A51" t="str">
            <v>I2CQN001</v>
          </cell>
          <cell r="B51" t="str">
            <v>NROTROS</v>
          </cell>
          <cell r="C51" t="str">
            <v>HUEVOS ORO LTDA</v>
          </cell>
        </row>
        <row r="52">
          <cell r="A52" t="str">
            <v>I2CSH001</v>
          </cell>
          <cell r="B52" t="str">
            <v>NRTOLIMA</v>
          </cell>
          <cell r="C52" t="str">
            <v>Club Campestre</v>
          </cell>
        </row>
        <row r="53">
          <cell r="A53" t="str">
            <v>I2CVA001</v>
          </cell>
          <cell r="B53" t="str">
            <v>NROTROS</v>
          </cell>
          <cell r="C53" t="str">
            <v>PERIODICO EL NUEVO DIA</v>
          </cell>
        </row>
        <row r="54">
          <cell r="A54" t="str">
            <v>I2CYS001</v>
          </cell>
          <cell r="B54" t="str">
            <v>NRTOLIMA</v>
          </cell>
          <cell r="C54" t="str">
            <v>colesxelsos</v>
          </cell>
        </row>
        <row r="55">
          <cell r="A55" t="str">
            <v>I2CZE001</v>
          </cell>
          <cell r="B55" t="str">
            <v>NROTROS</v>
          </cell>
          <cell r="C55" t="str">
            <v>AGRICOLA SAN MARINO</v>
          </cell>
        </row>
        <row r="56">
          <cell r="A56" t="str">
            <v>I2D13001</v>
          </cell>
          <cell r="B56" t="str">
            <v>NROTROS</v>
          </cell>
          <cell r="C56" t="str">
            <v>CARCAFE-MEMBER OF VOLCAFE GROU</v>
          </cell>
        </row>
        <row r="57">
          <cell r="A57" t="str">
            <v>I2D2M001</v>
          </cell>
          <cell r="B57" t="str">
            <v>NROTROS</v>
          </cell>
          <cell r="C57" t="str">
            <v>GRANJA BUENOS AIRES S.A</v>
          </cell>
        </row>
        <row r="58">
          <cell r="A58" t="str">
            <v>I2D3O001</v>
          </cell>
          <cell r="B58" t="str">
            <v>NRTOLIMA</v>
          </cell>
          <cell r="C58" t="str">
            <v>MOLINO LOS ANDES</v>
          </cell>
        </row>
        <row r="59">
          <cell r="A59" t="str">
            <v>I2D6B001</v>
          </cell>
          <cell r="B59" t="str">
            <v>NRTOLIMA</v>
          </cell>
          <cell r="C59" t="str">
            <v>UNIVERSIDAD DEL TOLIMA</v>
          </cell>
        </row>
        <row r="60">
          <cell r="A60" t="str">
            <v>I2DG8001</v>
          </cell>
          <cell r="B60" t="str">
            <v>NROTROS</v>
          </cell>
          <cell r="C60" t="str">
            <v>FEDEARROZ-PLANTA DE SEMILLAS</v>
          </cell>
        </row>
        <row r="61">
          <cell r="A61" t="str">
            <v>I2DGB001</v>
          </cell>
          <cell r="B61" t="str">
            <v>NROTROS</v>
          </cell>
          <cell r="C61" t="str">
            <v>ECOPETROL GUALANDAY</v>
          </cell>
        </row>
        <row r="62">
          <cell r="A62" t="str">
            <v>I2DHD001</v>
          </cell>
          <cell r="B62" t="str">
            <v>NROTROS</v>
          </cell>
          <cell r="C62" t="str">
            <v>AVICOLA COLOMBIANA -SAN FELIPE</v>
          </cell>
        </row>
        <row r="63">
          <cell r="A63" t="str">
            <v>I2DHF001</v>
          </cell>
          <cell r="B63" t="str">
            <v>NROTROS</v>
          </cell>
          <cell r="C63" t="str">
            <v>MOBIL DE COLOMBIA S.A - GUALAN</v>
          </cell>
        </row>
        <row r="64">
          <cell r="A64" t="str">
            <v>I2DIT001</v>
          </cell>
          <cell r="B64" t="str">
            <v>NROTROS</v>
          </cell>
          <cell r="C64" t="str">
            <v>ARROCERA LA MARIA</v>
          </cell>
        </row>
        <row r="65">
          <cell r="A65" t="str">
            <v>I2DKR001</v>
          </cell>
          <cell r="B65" t="str">
            <v>NROTROS</v>
          </cell>
          <cell r="C65" t="str">
            <v>KOKORIKO IBAGUE KRA 3</v>
          </cell>
        </row>
        <row r="66">
          <cell r="A66" t="str">
            <v>I2DKS001</v>
          </cell>
          <cell r="B66" t="str">
            <v>NROTROS</v>
          </cell>
          <cell r="C66" t="str">
            <v>KOKORIKO IBAGUE KRA 5</v>
          </cell>
        </row>
        <row r="67">
          <cell r="A67" t="str">
            <v>I2DLC001</v>
          </cell>
          <cell r="B67" t="str">
            <v>NRTOLIMA</v>
          </cell>
          <cell r="C67" t="str">
            <v>Proarroz S.A</v>
          </cell>
        </row>
        <row r="68">
          <cell r="A68" t="str">
            <v>I2DT3001</v>
          </cell>
          <cell r="B68" t="str">
            <v>NROTROS</v>
          </cell>
          <cell r="C68" t="str">
            <v>ECOPETROL CAMPO TOLDADO</v>
          </cell>
        </row>
        <row r="69">
          <cell r="A69" t="str">
            <v>I2DX3001</v>
          </cell>
          <cell r="B69" t="str">
            <v>NRTOLIMA</v>
          </cell>
          <cell r="C69" t="str">
            <v>Molino Tovar S.A</v>
          </cell>
        </row>
        <row r="70">
          <cell r="A70" t="str">
            <v>I2DY3001</v>
          </cell>
          <cell r="B70" t="str">
            <v>NROTROS</v>
          </cell>
          <cell r="C70" t="str">
            <v>S.K.N. LA GAITANA</v>
          </cell>
        </row>
        <row r="71">
          <cell r="A71" t="str">
            <v>I2DYX001</v>
          </cell>
          <cell r="B71" t="str">
            <v>NROTROS</v>
          </cell>
          <cell r="C71" t="str">
            <v>KOKORIKO MELGAR</v>
          </cell>
        </row>
        <row r="72">
          <cell r="A72" t="str">
            <v>I2DYY001</v>
          </cell>
          <cell r="B72" t="str">
            <v>NROTROS</v>
          </cell>
          <cell r="C72" t="str">
            <v>KOKORIKO MELGAR - PARQUE PPAL</v>
          </cell>
        </row>
        <row r="73">
          <cell r="A73" t="str">
            <v>I2DZT001</v>
          </cell>
          <cell r="B73" t="str">
            <v>NROTROS</v>
          </cell>
          <cell r="C73" t="str">
            <v>AVICOLA COLOMBIANA-LA ESPERANZ</v>
          </cell>
        </row>
        <row r="74">
          <cell r="A74" t="str">
            <v>I2E2C001</v>
          </cell>
          <cell r="B74" t="str">
            <v>NROTROS</v>
          </cell>
          <cell r="C74" t="str">
            <v>AVICOLA COLOMBIANA - EL AGRADO</v>
          </cell>
        </row>
        <row r="75">
          <cell r="A75" t="str">
            <v>I2EAP001</v>
          </cell>
          <cell r="B75" t="str">
            <v>NROTROS</v>
          </cell>
          <cell r="C75" t="str">
            <v>AVICOLA COLOMBIANA-LAS PALMAS</v>
          </cell>
        </row>
        <row r="76">
          <cell r="A76" t="str">
            <v>I2EFU001</v>
          </cell>
          <cell r="B76" t="str">
            <v>NROTROS</v>
          </cell>
          <cell r="C76" t="str">
            <v>ECOPETROL CAMPO QUIMBAYA</v>
          </cell>
        </row>
        <row r="77">
          <cell r="A77" t="str">
            <v>I2EGH001</v>
          </cell>
          <cell r="B77" t="str">
            <v>NROTROS</v>
          </cell>
          <cell r="C77" t="str">
            <v>INVERAGRO-INCUB-LA PARROQUIA</v>
          </cell>
        </row>
        <row r="78">
          <cell r="A78" t="str">
            <v>I2EHH001</v>
          </cell>
          <cell r="B78" t="str">
            <v>NROTROS</v>
          </cell>
          <cell r="C78" t="str">
            <v>ELIAS ACOSTA Y CIA. S.C</v>
          </cell>
        </row>
        <row r="79">
          <cell r="A79" t="str">
            <v>I2EHV001</v>
          </cell>
          <cell r="B79" t="str">
            <v>NROTROS</v>
          </cell>
          <cell r="C79" t="str">
            <v>ARROCERA BOLUGA</v>
          </cell>
        </row>
        <row r="80">
          <cell r="A80" t="str">
            <v>I2ELF001</v>
          </cell>
          <cell r="B80" t="str">
            <v>NROTROS</v>
          </cell>
          <cell r="C80" t="str">
            <v>S.K.N CARIBECAFE LTDA-TOLIMA</v>
          </cell>
        </row>
        <row r="81">
          <cell r="A81" t="str">
            <v>I2EMG001</v>
          </cell>
          <cell r="B81" t="str">
            <v>NRTOLIMA</v>
          </cell>
          <cell r="C81" t="str">
            <v>Club de la Policia</v>
          </cell>
        </row>
        <row r="82">
          <cell r="A82" t="str">
            <v>I2ENK001</v>
          </cell>
          <cell r="B82" t="str">
            <v>NRTOLIMA</v>
          </cell>
          <cell r="C82" t="str">
            <v>Mercacentro No 4</v>
          </cell>
        </row>
        <row r="83">
          <cell r="A83" t="str">
            <v>I2EQ9001</v>
          </cell>
          <cell r="B83" t="str">
            <v>NROTROS</v>
          </cell>
          <cell r="C83" t="str">
            <v>COLSUBSIDIO-PISCILAGO</v>
          </cell>
        </row>
        <row r="84">
          <cell r="A84" t="str">
            <v>I2EQZ001</v>
          </cell>
          <cell r="B84" t="str">
            <v>NRTOLIMA</v>
          </cell>
          <cell r="C84" t="str">
            <v>Inversiones Agropecuarias Doima</v>
          </cell>
        </row>
        <row r="85">
          <cell r="A85" t="str">
            <v>I2ERG001</v>
          </cell>
          <cell r="B85" t="str">
            <v>NRTOLIMA</v>
          </cell>
          <cell r="C85" t="str">
            <v>Trilladora pijao</v>
          </cell>
        </row>
        <row r="86">
          <cell r="A86" t="str">
            <v>I2ERP001</v>
          </cell>
          <cell r="B86" t="str">
            <v>NRTOLIMA</v>
          </cell>
          <cell r="C86" t="str">
            <v>Club Policia</v>
          </cell>
        </row>
        <row r="87">
          <cell r="A87" t="str">
            <v>I2ESG001</v>
          </cell>
          <cell r="B87" t="str">
            <v>NROTROS</v>
          </cell>
          <cell r="C87" t="str">
            <v>BANCO DE LA REPUBLICA.CASA DE</v>
          </cell>
        </row>
        <row r="88">
          <cell r="A88" t="str">
            <v>I2EWG001</v>
          </cell>
          <cell r="B88" t="str">
            <v>NROTROS</v>
          </cell>
          <cell r="C88" t="str">
            <v>CLINICA DEL TOLIMA</v>
          </cell>
        </row>
        <row r="89">
          <cell r="A89" t="str">
            <v>I2EWI001</v>
          </cell>
          <cell r="B89" t="str">
            <v>NROTROS</v>
          </cell>
          <cell r="C89" t="str">
            <v>GRANJA B/AIRES CLASIF. PERALES</v>
          </cell>
        </row>
        <row r="90">
          <cell r="A90" t="str">
            <v>I2EY7001</v>
          </cell>
          <cell r="B90" t="str">
            <v>NRTOLIMA</v>
          </cell>
          <cell r="C90" t="str">
            <v>club campestre</v>
          </cell>
        </row>
        <row r="91">
          <cell r="A91" t="str">
            <v>I2F2B001</v>
          </cell>
          <cell r="B91" t="str">
            <v>NRTOLIMA</v>
          </cell>
          <cell r="C91" t="str">
            <v>Praxedis - Carolina</v>
          </cell>
        </row>
        <row r="92">
          <cell r="A92" t="str">
            <v>I2F2M001</v>
          </cell>
          <cell r="B92" t="str">
            <v>NROTROS</v>
          </cell>
          <cell r="C92" t="str">
            <v>COOMCAFE LTDA.</v>
          </cell>
        </row>
        <row r="93">
          <cell r="A93" t="str">
            <v>I2F2U001</v>
          </cell>
          <cell r="B93" t="str">
            <v>NROTROS</v>
          </cell>
          <cell r="C93" t="str">
            <v xml:space="preserve">Edificio del Café </v>
          </cell>
        </row>
        <row r="94">
          <cell r="A94" t="str">
            <v>I2F2V001</v>
          </cell>
          <cell r="B94" t="str">
            <v>NROTROS</v>
          </cell>
          <cell r="C94" t="str">
            <v>CLINICA MINERVA</v>
          </cell>
        </row>
        <row r="95">
          <cell r="A95" t="str">
            <v>I2F56001</v>
          </cell>
          <cell r="B95" t="str">
            <v>NROTROS</v>
          </cell>
          <cell r="C95" t="str">
            <v>CARULLA LA 60</v>
          </cell>
        </row>
        <row r="96">
          <cell r="A96" t="str">
            <v>I2F57001</v>
          </cell>
          <cell r="B96" t="str">
            <v>NROTROS</v>
          </cell>
          <cell r="C96" t="str">
            <v>CARULLA LA 28</v>
          </cell>
        </row>
        <row r="97">
          <cell r="A97" t="str">
            <v>I2FBM001</v>
          </cell>
          <cell r="B97" t="str">
            <v>NROTROS</v>
          </cell>
          <cell r="C97" t="str">
            <v>MOLINO LOS ANDES LTDA</v>
          </cell>
        </row>
        <row r="98">
          <cell r="A98" t="str">
            <v>I2FC1001</v>
          </cell>
          <cell r="B98" t="str">
            <v>NRTOLIMA</v>
          </cell>
          <cell r="C98" t="str">
            <v>trilladora chaparral</v>
          </cell>
        </row>
        <row r="99">
          <cell r="A99" t="str">
            <v>I2FDZ001</v>
          </cell>
          <cell r="B99" t="str">
            <v>EXPORTA</v>
          </cell>
          <cell r="C99" t="str">
            <v>ECOPETROL CAMPO TENAY</v>
          </cell>
        </row>
        <row r="100">
          <cell r="A100" t="str">
            <v>I2FEK001</v>
          </cell>
          <cell r="B100" t="str">
            <v>NRTOLIMA</v>
          </cell>
          <cell r="C100" t="str">
            <v>telecom ibague</v>
          </cell>
        </row>
        <row r="101">
          <cell r="A101" t="str">
            <v>I2FEL001</v>
          </cell>
          <cell r="B101" t="str">
            <v>NRTOLIMA</v>
          </cell>
          <cell r="C101" t="str">
            <v>telecom espinal</v>
          </cell>
        </row>
        <row r="102">
          <cell r="A102" t="str">
            <v>I2FHW001</v>
          </cell>
          <cell r="B102" t="str">
            <v>NROTROS</v>
          </cell>
          <cell r="C102" t="str">
            <v>P.P.C LTDA</v>
          </cell>
        </row>
        <row r="103">
          <cell r="A103" t="str">
            <v>I2FJP001</v>
          </cell>
          <cell r="B103" t="str">
            <v>NROTROS</v>
          </cell>
          <cell r="C103" t="str">
            <v>TRIPLEX BRAUN Y CIA LTDA.</v>
          </cell>
        </row>
        <row r="104">
          <cell r="A104" t="str">
            <v>I2FK2001</v>
          </cell>
          <cell r="B104" t="str">
            <v>NRTOLIMA</v>
          </cell>
          <cell r="C104" t="str">
            <v xml:space="preserve">Molino Espinal </v>
          </cell>
        </row>
        <row r="105">
          <cell r="A105" t="str">
            <v>I2FL5001</v>
          </cell>
          <cell r="B105" t="str">
            <v>NROTROS</v>
          </cell>
          <cell r="C105" t="str">
            <v>Inversiones Country</v>
          </cell>
        </row>
        <row r="106">
          <cell r="A106" t="str">
            <v>I2FMH001</v>
          </cell>
          <cell r="B106" t="str">
            <v>NROTROS</v>
          </cell>
          <cell r="C106" t="str">
            <v>Fedco</v>
          </cell>
        </row>
        <row r="107">
          <cell r="A107" t="str">
            <v>I2FMN001</v>
          </cell>
          <cell r="B107" t="str">
            <v>NROTROS</v>
          </cell>
          <cell r="C107" t="str">
            <v>CLUB MILITAR LAS MERCEDES</v>
          </cell>
        </row>
        <row r="108">
          <cell r="A108" t="str">
            <v>I2FOB001</v>
          </cell>
          <cell r="B108" t="str">
            <v>NROTROS</v>
          </cell>
          <cell r="C108" t="str">
            <v>INVERSIONES DOIMA</v>
          </cell>
        </row>
        <row r="109">
          <cell r="A109" t="str">
            <v>I2FS6001</v>
          </cell>
          <cell r="B109" t="str">
            <v>NROTROS</v>
          </cell>
          <cell r="C109" t="str">
            <v>Molino Caribe</v>
          </cell>
        </row>
        <row r="110">
          <cell r="A110" t="str">
            <v>I2FTQ001</v>
          </cell>
          <cell r="B110" t="str">
            <v>NRTOLIMA</v>
          </cell>
          <cell r="C110" t="str">
            <v>Aureliano Aragon - Molino Pacande</v>
          </cell>
        </row>
        <row r="111">
          <cell r="A111" t="str">
            <v>I2FUV001</v>
          </cell>
          <cell r="B111" t="str">
            <v>NROTROS</v>
          </cell>
          <cell r="C111" t="str">
            <v>CARIBE</v>
          </cell>
        </row>
        <row r="112">
          <cell r="A112" t="str">
            <v>I2FUW001</v>
          </cell>
          <cell r="B112" t="str">
            <v>NROTROS</v>
          </cell>
          <cell r="C112" t="str">
            <v>MACRO</v>
          </cell>
        </row>
        <row r="113">
          <cell r="A113" t="str">
            <v>I2FZ4001</v>
          </cell>
          <cell r="B113" t="str">
            <v>NRTOLIMA</v>
          </cell>
          <cell r="C113" t="str">
            <v>Alumbrado Publico Ibague</v>
          </cell>
        </row>
        <row r="114">
          <cell r="A114" t="str">
            <v>I2G2F001</v>
          </cell>
          <cell r="B114" t="str">
            <v>NRTOLIMA</v>
          </cell>
          <cell r="C114" t="str">
            <v>colesxelsos</v>
          </cell>
        </row>
        <row r="115">
          <cell r="A115" t="str">
            <v>I2G2G001</v>
          </cell>
          <cell r="B115" t="str">
            <v>NROTROS</v>
          </cell>
          <cell r="C115" t="str">
            <v>Edificio Banco de la Republica</v>
          </cell>
        </row>
        <row r="116">
          <cell r="A116" t="str">
            <v>I2G5L001</v>
          </cell>
          <cell r="B116" t="str">
            <v>NROTROS</v>
          </cell>
          <cell r="C116" t="str">
            <v>INAVIGOR</v>
          </cell>
        </row>
        <row r="117">
          <cell r="A117" t="str">
            <v>I2G5X001</v>
          </cell>
          <cell r="B117" t="str">
            <v>NROTROS</v>
          </cell>
          <cell r="C117" t="str">
            <v>PARADOR ROJO MELGAR</v>
          </cell>
        </row>
        <row r="118">
          <cell r="A118" t="str">
            <v>I2G6L001</v>
          </cell>
          <cell r="B118" t="str">
            <v>NROTROS</v>
          </cell>
          <cell r="C118" t="str">
            <v>UNIVERSIDAD DEL TOLIMA</v>
          </cell>
        </row>
        <row r="119">
          <cell r="A119" t="str">
            <v>I2G7Q001</v>
          </cell>
          <cell r="B119" t="str">
            <v>NRTOLIMA</v>
          </cell>
          <cell r="C119" t="str">
            <v>SUMICOL</v>
          </cell>
        </row>
        <row r="120">
          <cell r="A120" t="str">
            <v>ICDM2001</v>
          </cell>
          <cell r="B120" t="str">
            <v>NROTROS</v>
          </cell>
          <cell r="C120" t="str">
            <v>CEMENTOS DIAMANTE</v>
          </cell>
        </row>
        <row r="121">
          <cell r="A121" t="str">
            <v>ICHC1022</v>
          </cell>
          <cell r="B121" t="str">
            <v>EXPORTA</v>
          </cell>
          <cell r="C121" t="str">
            <v>Vbictoria</v>
          </cell>
        </row>
        <row r="122">
          <cell r="A122" t="str">
            <v>IFBT1001</v>
          </cell>
          <cell r="B122" t="str">
            <v>NROTROS</v>
          </cell>
          <cell r="C122" t="str">
            <v>FIBRATOLIMA TEXTILES</v>
          </cell>
        </row>
        <row r="123">
          <cell r="A123" t="str">
            <v>IHUI1019</v>
          </cell>
          <cell r="B123" t="str">
            <v>EXPORTA</v>
          </cell>
          <cell r="C123" t="str">
            <v>El Bote - Huila</v>
          </cell>
        </row>
        <row r="124">
          <cell r="A124" t="str">
            <v>IHUI1020</v>
          </cell>
          <cell r="B124" t="str">
            <v>EXPORTA</v>
          </cell>
          <cell r="C124" t="str">
            <v>El Bote - Huila</v>
          </cell>
        </row>
        <row r="125">
          <cell r="A125" t="str">
            <v>ILPQ1001</v>
          </cell>
          <cell r="B125" t="str">
            <v>NROTROS</v>
          </cell>
          <cell r="C125" t="str">
            <v>ECOPETROL LA PARROQUIA</v>
          </cell>
        </row>
        <row r="126">
          <cell r="A126" t="str">
            <v>ISPN1001</v>
          </cell>
          <cell r="B126" t="str">
            <v>NROTROS</v>
          </cell>
          <cell r="C126" t="str">
            <v>ARROZ DIANA S.A</v>
          </cell>
        </row>
        <row r="127">
          <cell r="A127" t="str">
            <v>ITLM1001</v>
          </cell>
          <cell r="B127" t="str">
            <v>IMPORTA</v>
          </cell>
          <cell r="C127" t="str">
            <v>Regivit</v>
          </cell>
        </row>
        <row r="128">
          <cell r="A128" t="str">
            <v>ITLM1005</v>
          </cell>
          <cell r="B128" t="str">
            <v>IMPORTA</v>
          </cell>
          <cell r="C128" t="str">
            <v>S.T.N - Mirolindo</v>
          </cell>
        </row>
        <row r="129">
          <cell r="A129" t="str">
            <v>ITLM1015</v>
          </cell>
          <cell r="B129" t="str">
            <v>IMPORTA</v>
          </cell>
          <cell r="C129" t="str">
            <v>Prado1</v>
          </cell>
        </row>
        <row r="130">
          <cell r="A130" t="str">
            <v>ITLM1016</v>
          </cell>
          <cell r="B130" t="str">
            <v>IMPORTA</v>
          </cell>
          <cell r="C130" t="str">
            <v>Prado2</v>
          </cell>
        </row>
        <row r="131">
          <cell r="A131" t="str">
            <v>ITLM1017</v>
          </cell>
          <cell r="B131" t="str">
            <v>IMPORTA</v>
          </cell>
          <cell r="C131" t="str">
            <v>Prado3</v>
          </cell>
        </row>
        <row r="132">
          <cell r="A132" t="str">
            <v>ITLM1018</v>
          </cell>
          <cell r="B132" t="str">
            <v>IMPORTA</v>
          </cell>
          <cell r="C132" t="str">
            <v>Prado4</v>
          </cell>
        </row>
        <row r="133">
          <cell r="A133" t="str">
            <v>ITLM1030</v>
          </cell>
          <cell r="B133" t="str">
            <v>IMPORTA</v>
          </cell>
          <cell r="C133" t="str">
            <v>Guaca</v>
          </cell>
        </row>
        <row r="134">
          <cell r="A134" t="str">
            <v>ITLM1031</v>
          </cell>
          <cell r="B134" t="str">
            <v>IMPORTA</v>
          </cell>
          <cell r="C134" t="str">
            <v>S.T.N - Guaca</v>
          </cell>
        </row>
        <row r="135">
          <cell r="A135" t="str">
            <v>ITLM1033</v>
          </cell>
          <cell r="B135" t="str">
            <v>IMPORTA</v>
          </cell>
          <cell r="C135" t="str">
            <v>S.T.N - San Felipe</v>
          </cell>
        </row>
        <row r="136">
          <cell r="A136" t="str">
            <v>ITLM1034</v>
          </cell>
          <cell r="B136" t="str">
            <v>IMPORTA</v>
          </cell>
          <cell r="C136" t="str">
            <v>ARIZONA - ALPUJARRA</v>
          </cell>
        </row>
        <row r="137">
          <cell r="A137" t="str">
            <v>ITLM2014</v>
          </cell>
          <cell r="B137" t="str">
            <v>IMPORTA</v>
          </cell>
          <cell r="C137" t="str">
            <v>Padua</v>
          </cell>
        </row>
        <row r="138">
          <cell r="A138" t="str">
            <v>ITLMC001</v>
          </cell>
          <cell r="B138" t="str">
            <v>NRTOLIMA</v>
          </cell>
          <cell r="C138" t="str">
            <v>Alumbrado Publico Ibague</v>
          </cell>
        </row>
        <row r="139">
          <cell r="A139" t="str">
            <v>ITLS1001</v>
          </cell>
          <cell r="B139" t="str">
            <v>NROTROS</v>
          </cell>
          <cell r="C139" t="str">
            <v>CAFAM</v>
          </cell>
        </row>
        <row r="140">
          <cell r="A140" t="str">
            <v>ITPDC001</v>
          </cell>
          <cell r="B140" t="str">
            <v>EXPORTA</v>
          </cell>
          <cell r="C140" t="str">
            <v>Termopiedras</v>
          </cell>
        </row>
        <row r="141">
          <cell r="A141" t="str">
            <v>ITXP1001</v>
          </cell>
          <cell r="B141" t="str">
            <v>NROTROS</v>
          </cell>
          <cell r="C141" t="str">
            <v>TEXPINAL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 PN"/>
      <sheetName val="Valoración"/>
      <sheetName val="Sensibilidades"/>
      <sheetName val="Supuestos"/>
      <sheetName val="ICR"/>
      <sheetName val="Costos"/>
      <sheetName val="Ingresos"/>
      <sheetName val="Balance"/>
      <sheetName val="P&amp;G"/>
      <sheetName val="Flujo de Caja"/>
      <sheetName val="Optimización Financiera"/>
      <sheetName val="Deuda Nueva"/>
      <sheetName val="Diferidos"/>
      <sheetName val="Impuestos"/>
      <sheetName val="Activos Nuevos"/>
    </sheetNames>
    <sheetDataSet>
      <sheetData sheetId="0" refreshError="1"/>
      <sheetData sheetId="1" refreshError="1"/>
      <sheetData sheetId="2" refreshError="1">
        <row r="9">
          <cell r="G9">
            <v>2012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4"/>
      <sheetName val="Hoja3"/>
    </sheetNames>
    <sheetDataSet>
      <sheetData sheetId="0" refreshError="1"/>
      <sheetData sheetId="1" refreshError="1">
        <row r="1">
          <cell r="A1" t="str">
            <v>CODIGO</v>
          </cell>
          <cell r="B1" t="str">
            <v>TIPO</v>
          </cell>
          <cell r="C1" t="str">
            <v>NOMBRE</v>
          </cell>
          <cell r="D1" t="str">
            <v>ZONA</v>
          </cell>
          <cell r="E1" t="str">
            <v>FECHA</v>
          </cell>
          <cell r="F1" t="str">
            <v>COMERCIALIZADOR</v>
          </cell>
          <cell r="G1" t="str">
            <v>NIVEL TENSION</v>
          </cell>
        </row>
        <row r="2">
          <cell r="A2" t="str">
            <v>ECHC1023</v>
          </cell>
          <cell r="B2" t="str">
            <v>IMPORTA</v>
          </cell>
          <cell r="C2" t="str">
            <v>La victoria</v>
          </cell>
          <cell r="D2" t="str">
            <v>NORTE</v>
          </cell>
          <cell r="F2" t="str">
            <v>CHEC</v>
          </cell>
        </row>
        <row r="3">
          <cell r="A3" t="str">
            <v>ECHC1027</v>
          </cell>
          <cell r="B3" t="str">
            <v>IMPORTA</v>
          </cell>
          <cell r="C3" t="str">
            <v>Dorada - honda</v>
          </cell>
          <cell r="D3" t="str">
            <v>NORTE</v>
          </cell>
          <cell r="F3" t="str">
            <v>CHEC</v>
          </cell>
        </row>
        <row r="4">
          <cell r="A4" t="str">
            <v>EHUI1021</v>
          </cell>
          <cell r="B4" t="str">
            <v>IMPORTA</v>
          </cell>
          <cell r="C4" t="str">
            <v>El bote</v>
          </cell>
          <cell r="D4" t="str">
            <v>SUR</v>
          </cell>
          <cell r="F4" t="str">
            <v>HUILA</v>
          </cell>
          <cell r="G4">
            <v>4</v>
          </cell>
        </row>
        <row r="5">
          <cell r="A5" t="str">
            <v>EHUI1022</v>
          </cell>
          <cell r="B5" t="str">
            <v>IMPORTA</v>
          </cell>
          <cell r="C5" t="str">
            <v>El bote</v>
          </cell>
          <cell r="D5" t="str">
            <v>SUR</v>
          </cell>
          <cell r="F5" t="str">
            <v>HUILA</v>
          </cell>
          <cell r="G5">
            <v>4</v>
          </cell>
        </row>
        <row r="6">
          <cell r="A6" t="str">
            <v>EPST1001</v>
          </cell>
          <cell r="B6" t="str">
            <v>IMPORTA</v>
          </cell>
          <cell r="C6" t="str">
            <v>PASTALES</v>
          </cell>
          <cell r="D6" t="str">
            <v>CENTRO</v>
          </cell>
          <cell r="E6">
            <v>38041</v>
          </cell>
          <cell r="F6" t="str">
            <v>EGETSA</v>
          </cell>
          <cell r="G6">
            <v>2</v>
          </cell>
        </row>
        <row r="7">
          <cell r="A7" t="str">
            <v>ERCIO001</v>
          </cell>
          <cell r="B7" t="str">
            <v>IMPORTA</v>
          </cell>
          <cell r="C7" t="str">
            <v>RIO RECIO</v>
          </cell>
          <cell r="D7" t="str">
            <v>NORTE</v>
          </cell>
          <cell r="E7">
            <v>38041</v>
          </cell>
          <cell r="F7" t="str">
            <v>EGETSA</v>
          </cell>
          <cell r="G7">
            <v>2</v>
          </cell>
        </row>
        <row r="8">
          <cell r="A8" t="str">
            <v>ETLM1002</v>
          </cell>
          <cell r="B8" t="str">
            <v>EXPORTA</v>
          </cell>
          <cell r="C8" t="str">
            <v>Regivit EDQ</v>
          </cell>
          <cell r="D8" t="str">
            <v>CENTRO</v>
          </cell>
          <cell r="F8" t="str">
            <v>TOLIMA</v>
          </cell>
        </row>
        <row r="9">
          <cell r="A9" t="str">
            <v>ETLM1006</v>
          </cell>
          <cell r="B9" t="str">
            <v>EXPORTA</v>
          </cell>
          <cell r="C9" t="str">
            <v>S.T.N - Mirolindo</v>
          </cell>
          <cell r="D9" t="str">
            <v>CENTRO</v>
          </cell>
          <cell r="F9" t="str">
            <v>ISA</v>
          </cell>
          <cell r="G9" t="str">
            <v>STN</v>
          </cell>
        </row>
        <row r="10">
          <cell r="A10" t="str">
            <v>ETLM1009</v>
          </cell>
          <cell r="B10" t="str">
            <v>EXPORTA</v>
          </cell>
          <cell r="C10" t="str">
            <v>EEC 7 - Diamante</v>
          </cell>
          <cell r="D10" t="str">
            <v>SUR</v>
          </cell>
          <cell r="F10" t="str">
            <v>TOLIMA</v>
          </cell>
        </row>
        <row r="11">
          <cell r="A11" t="str">
            <v>ETLM1010</v>
          </cell>
          <cell r="B11" t="str">
            <v>EXPORTA</v>
          </cell>
          <cell r="C11" t="str">
            <v>Ricaurte 1</v>
          </cell>
          <cell r="D11" t="str">
            <v>SUR</v>
          </cell>
          <cell r="F11" t="str">
            <v>TOLIMA</v>
          </cell>
        </row>
        <row r="12">
          <cell r="A12" t="str">
            <v>ETLM1011</v>
          </cell>
          <cell r="B12" t="str">
            <v>EXPORTA</v>
          </cell>
          <cell r="C12" t="str">
            <v xml:space="preserve">Girardot 1 </v>
          </cell>
          <cell r="D12" t="str">
            <v>SUR</v>
          </cell>
          <cell r="F12" t="str">
            <v>TOLIMA</v>
          </cell>
        </row>
        <row r="13">
          <cell r="A13" t="str">
            <v>ETLM1012</v>
          </cell>
          <cell r="B13" t="str">
            <v>EXPORTA</v>
          </cell>
          <cell r="C13" t="str">
            <v>Girardot 2</v>
          </cell>
          <cell r="D13" t="str">
            <v>SUR</v>
          </cell>
          <cell r="F13" t="str">
            <v>TOLIMA</v>
          </cell>
        </row>
        <row r="14">
          <cell r="A14" t="str">
            <v>ETLM1013</v>
          </cell>
          <cell r="B14" t="str">
            <v>EXPORTA</v>
          </cell>
          <cell r="C14" t="str">
            <v>Girardot 3</v>
          </cell>
          <cell r="D14" t="str">
            <v>SUR</v>
          </cell>
          <cell r="F14" t="str">
            <v>TOLIMA</v>
          </cell>
        </row>
        <row r="15">
          <cell r="A15" t="str">
            <v>ETLM1023</v>
          </cell>
          <cell r="B15" t="str">
            <v>EXPORTA</v>
          </cell>
          <cell r="C15" t="str">
            <v>Prado Consumo Propio</v>
          </cell>
          <cell r="D15" t="str">
            <v>SUR</v>
          </cell>
          <cell r="F15" t="str">
            <v>EGETSA</v>
          </cell>
        </row>
        <row r="16">
          <cell r="A16" t="str">
            <v>ETLM1028</v>
          </cell>
          <cell r="B16" t="str">
            <v>EXPORTA</v>
          </cell>
          <cell r="C16" t="str">
            <v>Beltran Cambao</v>
          </cell>
          <cell r="D16" t="str">
            <v>NORTE</v>
          </cell>
          <cell r="F16" t="str">
            <v>TOLIMA</v>
          </cell>
        </row>
        <row r="17">
          <cell r="A17" t="str">
            <v>ETLM1029</v>
          </cell>
          <cell r="B17" t="str">
            <v>EXPORTA</v>
          </cell>
          <cell r="C17" t="str">
            <v>Guaca</v>
          </cell>
          <cell r="D17" t="str">
            <v>SUR</v>
          </cell>
          <cell r="F17" t="str">
            <v>CODENSA</v>
          </cell>
          <cell r="G17">
            <v>4</v>
          </cell>
        </row>
        <row r="18">
          <cell r="A18" t="str">
            <v>ETLM1032</v>
          </cell>
          <cell r="B18" t="str">
            <v>EXPORTA</v>
          </cell>
          <cell r="C18" t="str">
            <v>S.T.N - Guaca</v>
          </cell>
          <cell r="D18" t="str">
            <v>SUR</v>
          </cell>
          <cell r="F18" t="str">
            <v>CODENSA</v>
          </cell>
          <cell r="G18" t="str">
            <v>STN</v>
          </cell>
        </row>
        <row r="19">
          <cell r="A19" t="str">
            <v>ETLM1034</v>
          </cell>
          <cell r="B19" t="str">
            <v>EXPORTA</v>
          </cell>
          <cell r="C19" t="str">
            <v>S.T.N - San Felipe</v>
          </cell>
          <cell r="D19" t="str">
            <v>NORTE</v>
          </cell>
          <cell r="F19" t="str">
            <v>ISA</v>
          </cell>
          <cell r="G19" t="str">
            <v>STN</v>
          </cell>
        </row>
        <row r="20">
          <cell r="A20" t="str">
            <v>ETLM1036</v>
          </cell>
          <cell r="B20" t="str">
            <v>EXPORTA</v>
          </cell>
          <cell r="C20" t="str">
            <v>Ricaurte 2</v>
          </cell>
          <cell r="D20" t="str">
            <v>SUR</v>
          </cell>
          <cell r="F20" t="str">
            <v>TOLIMA</v>
          </cell>
        </row>
        <row r="21">
          <cell r="A21" t="str">
            <v>ETPD1001</v>
          </cell>
          <cell r="B21" t="str">
            <v>IMPORTA</v>
          </cell>
          <cell r="C21" t="str">
            <v>Termopiedras</v>
          </cell>
          <cell r="D21" t="str">
            <v>CENTRO</v>
          </cell>
          <cell r="F21" t="str">
            <v>TERMOPIEDRAS</v>
          </cell>
        </row>
        <row r="22">
          <cell r="A22" t="str">
            <v>EVNT1001</v>
          </cell>
          <cell r="B22" t="str">
            <v>IMPORTA</v>
          </cell>
          <cell r="C22" t="str">
            <v>VENTANA 1</v>
          </cell>
          <cell r="D22" t="str">
            <v>SUR</v>
          </cell>
          <cell r="F22" t="str">
            <v>EGETSA</v>
          </cell>
        </row>
        <row r="23">
          <cell r="A23" t="str">
            <v>EVNT1002</v>
          </cell>
          <cell r="B23" t="str">
            <v>IMPORTA</v>
          </cell>
          <cell r="C23" t="str">
            <v>VENTANA 2</v>
          </cell>
          <cell r="D23" t="str">
            <v>SUR</v>
          </cell>
          <cell r="E23">
            <v>38041</v>
          </cell>
          <cell r="F23" t="str">
            <v>EGETSA</v>
          </cell>
          <cell r="G23">
            <v>2</v>
          </cell>
        </row>
        <row r="24">
          <cell r="A24" t="str">
            <v>I1AAB001</v>
          </cell>
          <cell r="B24" t="str">
            <v>NROTROS</v>
          </cell>
          <cell r="C24" t="str">
            <v>UNION DE ARROCEROS  - SAN JOAQ</v>
          </cell>
          <cell r="D24" t="str">
            <v>CENTRO</v>
          </cell>
          <cell r="F24" t="str">
            <v>ISAGEN</v>
          </cell>
          <cell r="G24">
            <v>3</v>
          </cell>
        </row>
        <row r="25">
          <cell r="A25" t="str">
            <v>I1ARH001</v>
          </cell>
          <cell r="B25" t="str">
            <v>NROTROS</v>
          </cell>
          <cell r="C25" t="str">
            <v>MOLINO FLORHUILA S.A CHICO</v>
          </cell>
          <cell r="D25" t="str">
            <v>SUR</v>
          </cell>
          <cell r="E25">
            <v>37257</v>
          </cell>
          <cell r="F25" t="str">
            <v>ISAGEN</v>
          </cell>
          <cell r="G25">
            <v>3</v>
          </cell>
        </row>
        <row r="26">
          <cell r="A26" t="str">
            <v>I2AFQ001</v>
          </cell>
          <cell r="B26" t="str">
            <v>NROTROS</v>
          </cell>
          <cell r="C26" t="str">
            <v>INVERSIONES ROA V. SOLANO S.C</v>
          </cell>
          <cell r="D26" t="str">
            <v>SUR</v>
          </cell>
          <cell r="E26">
            <v>37257</v>
          </cell>
          <cell r="F26" t="str">
            <v>ISAGEN</v>
          </cell>
          <cell r="G26">
            <v>3</v>
          </cell>
        </row>
        <row r="27">
          <cell r="A27" t="str">
            <v>I2AW3001</v>
          </cell>
          <cell r="B27" t="str">
            <v>NROTROS</v>
          </cell>
          <cell r="C27" t="str">
            <v>UNION DE ARROCEROS  - ESPINAL</v>
          </cell>
          <cell r="D27" t="str">
            <v>SUR</v>
          </cell>
          <cell r="F27" t="str">
            <v>ISAGEN</v>
          </cell>
          <cell r="G27">
            <v>3</v>
          </cell>
        </row>
        <row r="28">
          <cell r="A28" t="str">
            <v>I2AXK001</v>
          </cell>
          <cell r="B28" t="str">
            <v>NROTROS</v>
          </cell>
          <cell r="C28" t="str">
            <v>HIPERMERCADO OPTIMO CADENALCO</v>
          </cell>
          <cell r="D28" t="str">
            <v>CENTRO</v>
          </cell>
          <cell r="F28" t="str">
            <v>EEPPM</v>
          </cell>
          <cell r="G28">
            <v>3</v>
          </cell>
        </row>
        <row r="29">
          <cell r="A29" t="str">
            <v>I2AYJ001</v>
          </cell>
          <cell r="B29" t="str">
            <v>NRTOLIMA</v>
          </cell>
          <cell r="C29" t="str">
            <v>A.Publico Honda</v>
          </cell>
          <cell r="D29" t="str">
            <v>TOLIMA</v>
          </cell>
          <cell r="F29" t="str">
            <v>TOLIMA</v>
          </cell>
          <cell r="G29">
            <v>2</v>
          </cell>
        </row>
        <row r="30">
          <cell r="A30" t="str">
            <v>I2B1B001</v>
          </cell>
          <cell r="B30" t="str">
            <v>NROTROS</v>
          </cell>
          <cell r="C30" t="str">
            <v>COLOMBIANA DE INCUBACION LTDA</v>
          </cell>
          <cell r="D30" t="str">
            <v>SUR</v>
          </cell>
          <cell r="F30" t="str">
            <v>CONENERGIA</v>
          </cell>
          <cell r="G30">
            <v>3</v>
          </cell>
        </row>
        <row r="31">
          <cell r="A31" t="str">
            <v>I2B3C001</v>
          </cell>
          <cell r="B31" t="str">
            <v>NROTROS</v>
          </cell>
          <cell r="C31" t="str">
            <v>INDUSTRIAS ALIADAS</v>
          </cell>
          <cell r="D31" t="str">
            <v>CENTRO</v>
          </cell>
          <cell r="F31" t="str">
            <v>EMGESA</v>
          </cell>
          <cell r="G31">
            <v>3</v>
          </cell>
        </row>
        <row r="32">
          <cell r="A32" t="str">
            <v>I2BIM001</v>
          </cell>
          <cell r="B32" t="str">
            <v>NROTROS</v>
          </cell>
          <cell r="C32" t="str">
            <v>MOLINO PAJONALES</v>
          </cell>
          <cell r="D32" t="str">
            <v>NORTE</v>
          </cell>
          <cell r="F32" t="str">
            <v>GENERCAUCA</v>
          </cell>
          <cell r="G32">
            <v>3</v>
          </cell>
        </row>
        <row r="33">
          <cell r="A33" t="str">
            <v>I2C15001</v>
          </cell>
          <cell r="B33" t="str">
            <v>NROTROS</v>
          </cell>
          <cell r="C33" t="str">
            <v>GASEOSAS MARIQUITA</v>
          </cell>
          <cell r="D33" t="str">
            <v>NORTE</v>
          </cell>
          <cell r="F33" t="str">
            <v>EMGESA</v>
          </cell>
          <cell r="G33">
            <v>2</v>
          </cell>
        </row>
        <row r="34">
          <cell r="A34" t="str">
            <v>I2C5A001</v>
          </cell>
          <cell r="B34" t="str">
            <v>NROTROS</v>
          </cell>
          <cell r="C34" t="str">
            <v>COMANDO AEREO  DE APOYO TACTIC</v>
          </cell>
          <cell r="D34" t="str">
            <v>SUR</v>
          </cell>
          <cell r="E34">
            <v>37271</v>
          </cell>
          <cell r="F34" t="str">
            <v>EEPPM</v>
          </cell>
          <cell r="G34">
            <v>2</v>
          </cell>
        </row>
        <row r="35">
          <cell r="A35" t="str">
            <v>I2C5B001</v>
          </cell>
          <cell r="B35" t="str">
            <v>NROTROS</v>
          </cell>
          <cell r="C35" t="str">
            <v>CIRCULO DE SUBOFICIALES FF.MM</v>
          </cell>
          <cell r="D35" t="str">
            <v>SUR</v>
          </cell>
          <cell r="E35">
            <v>37271</v>
          </cell>
          <cell r="F35" t="str">
            <v>EEPPM</v>
          </cell>
          <cell r="G35">
            <v>2</v>
          </cell>
        </row>
        <row r="36">
          <cell r="A36" t="str">
            <v>I2C5D001</v>
          </cell>
          <cell r="B36" t="str">
            <v>NROTROS</v>
          </cell>
          <cell r="C36" t="str">
            <v>SOC. HOTELERA DELTOLIMA SOFI</v>
          </cell>
          <cell r="D36" t="str">
            <v>CENTRO</v>
          </cell>
          <cell r="E36">
            <v>37272</v>
          </cell>
          <cell r="F36" t="str">
            <v>DICEL</v>
          </cell>
          <cell r="G36">
            <v>2</v>
          </cell>
        </row>
        <row r="37">
          <cell r="A37" t="str">
            <v>I2C5E001</v>
          </cell>
          <cell r="B37" t="str">
            <v>NROTROS</v>
          </cell>
          <cell r="C37" t="str">
            <v>IBAL</v>
          </cell>
          <cell r="D37" t="str">
            <v>CENTRO</v>
          </cell>
          <cell r="E37">
            <v>37302</v>
          </cell>
          <cell r="F37" t="str">
            <v>EMGESA</v>
          </cell>
          <cell r="G37">
            <v>2</v>
          </cell>
        </row>
        <row r="38">
          <cell r="A38" t="str">
            <v>I2C5F001</v>
          </cell>
          <cell r="B38" t="str">
            <v>NROTROS</v>
          </cell>
          <cell r="C38" t="str">
            <v>CLUB MILITAR LAS MERCEDES</v>
          </cell>
          <cell r="D38" t="str">
            <v>SUR</v>
          </cell>
          <cell r="E38">
            <v>37271</v>
          </cell>
          <cell r="F38" t="str">
            <v>EEPPM</v>
          </cell>
          <cell r="G38">
            <v>3</v>
          </cell>
        </row>
        <row r="39">
          <cell r="A39" t="str">
            <v>I2C6B001</v>
          </cell>
          <cell r="B39" t="str">
            <v>NRTOLIMA</v>
          </cell>
          <cell r="C39" t="str">
            <v>caribe</v>
          </cell>
          <cell r="D39" t="str">
            <v>TOLIMA</v>
          </cell>
          <cell r="F39" t="str">
            <v>TOLIMA</v>
          </cell>
          <cell r="G39">
            <v>2</v>
          </cell>
        </row>
        <row r="40">
          <cell r="A40" t="str">
            <v>I2C6P001</v>
          </cell>
          <cell r="B40" t="str">
            <v>NROTROS</v>
          </cell>
          <cell r="C40" t="str">
            <v>DESMOTOLIMA S.A.E.S.P</v>
          </cell>
          <cell r="D40" t="str">
            <v>NORTE</v>
          </cell>
          <cell r="F40" t="str">
            <v>GENERCAUCA</v>
          </cell>
          <cell r="G40">
            <v>3</v>
          </cell>
        </row>
        <row r="41">
          <cell r="A41" t="str">
            <v>I2C8O001</v>
          </cell>
          <cell r="B41" t="str">
            <v>NROTROS</v>
          </cell>
          <cell r="C41" t="str">
            <v>AGROZ</v>
          </cell>
          <cell r="D41" t="str">
            <v>SUR</v>
          </cell>
          <cell r="E41">
            <v>37288</v>
          </cell>
          <cell r="F41" t="str">
            <v>EEPPM</v>
          </cell>
          <cell r="G41">
            <v>3</v>
          </cell>
        </row>
        <row r="42">
          <cell r="A42" t="str">
            <v>I2CBI001</v>
          </cell>
          <cell r="B42" t="str">
            <v>NRTOLIMA</v>
          </cell>
          <cell r="C42" t="str">
            <v>CORP. UNIVERSITARIA DE IBAGUE</v>
          </cell>
          <cell r="D42" t="str">
            <v>CENTRO</v>
          </cell>
          <cell r="E42">
            <v>37303</v>
          </cell>
          <cell r="F42" t="str">
            <v>EEPPM</v>
          </cell>
          <cell r="G42">
            <v>2</v>
          </cell>
        </row>
        <row r="43">
          <cell r="A43" t="str">
            <v>I2CBK001</v>
          </cell>
          <cell r="B43" t="str">
            <v>NRTOLIMA</v>
          </cell>
          <cell r="C43" t="str">
            <v>Concalidad</v>
          </cell>
          <cell r="D43" t="str">
            <v>TOLIMA</v>
          </cell>
          <cell r="F43" t="str">
            <v>TOLIMA</v>
          </cell>
          <cell r="G43">
            <v>3</v>
          </cell>
        </row>
        <row r="44">
          <cell r="A44" t="str">
            <v>I2CGX001</v>
          </cell>
          <cell r="B44" t="str">
            <v>NROTROS</v>
          </cell>
          <cell r="C44" t="str">
            <v>PANAMCO INDEGA</v>
          </cell>
          <cell r="D44" t="str">
            <v>CENTRO</v>
          </cell>
          <cell r="E44">
            <v>37288</v>
          </cell>
          <cell r="F44" t="str">
            <v>EEPPM</v>
          </cell>
          <cell r="G44">
            <v>3</v>
          </cell>
        </row>
        <row r="45">
          <cell r="A45" t="str">
            <v>I2CKB001</v>
          </cell>
          <cell r="B45" t="str">
            <v>NROTROS</v>
          </cell>
          <cell r="C45" t="str">
            <v>FATEXTOL PLANTA</v>
          </cell>
          <cell r="D45" t="str">
            <v>CENTRO</v>
          </cell>
          <cell r="E45">
            <v>37257</v>
          </cell>
          <cell r="F45" t="str">
            <v>ISAGEN</v>
          </cell>
          <cell r="G45">
            <v>3</v>
          </cell>
        </row>
        <row r="46">
          <cell r="A46" t="str">
            <v>I2CKD001</v>
          </cell>
          <cell r="B46" t="str">
            <v>NRTOLIMA</v>
          </cell>
          <cell r="C46" t="str">
            <v>F.I.T LTDA</v>
          </cell>
          <cell r="D46" t="str">
            <v>TOLIMA</v>
          </cell>
          <cell r="F46" t="str">
            <v>TOLIMA</v>
          </cell>
          <cell r="G46">
            <v>2</v>
          </cell>
        </row>
        <row r="47">
          <cell r="A47" t="str">
            <v>I2CM2001</v>
          </cell>
          <cell r="B47" t="str">
            <v>NRTOLIMA</v>
          </cell>
          <cell r="C47" t="str">
            <v>Ind. Arroc del espinal</v>
          </cell>
          <cell r="D47" t="str">
            <v>TOLIMA</v>
          </cell>
          <cell r="F47" t="str">
            <v>TOLIMA</v>
          </cell>
          <cell r="G47">
            <v>2</v>
          </cell>
        </row>
        <row r="48">
          <cell r="A48" t="str">
            <v>I2CON001</v>
          </cell>
          <cell r="B48" t="str">
            <v>NROTROS</v>
          </cell>
          <cell r="C48" t="str">
            <v>MOLINO TEQUENDAMA</v>
          </cell>
          <cell r="D48" t="str">
            <v>NORTE</v>
          </cell>
          <cell r="F48" t="str">
            <v>DICEL</v>
          </cell>
          <cell r="G48">
            <v>1</v>
          </cell>
        </row>
        <row r="49">
          <cell r="A49" t="str">
            <v>I2CQA001</v>
          </cell>
          <cell r="B49" t="str">
            <v>NROTROS</v>
          </cell>
          <cell r="C49" t="str">
            <v>CIA AGROP E IND. PAJONALES S.A</v>
          </cell>
          <cell r="D49" t="str">
            <v>NORTE</v>
          </cell>
          <cell r="F49" t="str">
            <v>GENERCAUCA</v>
          </cell>
          <cell r="G49">
            <v>2</v>
          </cell>
        </row>
        <row r="50">
          <cell r="A50" t="str">
            <v>I2CQI001</v>
          </cell>
          <cell r="B50" t="str">
            <v>NROTROS</v>
          </cell>
          <cell r="C50" t="str">
            <v>HACIENDA EL TRIUNFO</v>
          </cell>
          <cell r="D50" t="str">
            <v>NORTE</v>
          </cell>
          <cell r="F50" t="str">
            <v>GENERCAUCA</v>
          </cell>
          <cell r="G50">
            <v>2</v>
          </cell>
        </row>
        <row r="51">
          <cell r="A51" t="str">
            <v>I2CQN001</v>
          </cell>
          <cell r="B51" t="str">
            <v>NROTROS</v>
          </cell>
          <cell r="C51" t="str">
            <v>HUEVOS ORO LTDA</v>
          </cell>
          <cell r="D51" t="str">
            <v>CENTRO</v>
          </cell>
          <cell r="F51" t="str">
            <v>GENERCAUCA</v>
          </cell>
          <cell r="G51">
            <v>3</v>
          </cell>
        </row>
        <row r="52">
          <cell r="A52" t="str">
            <v>I2CSH001</v>
          </cell>
          <cell r="B52" t="str">
            <v>NRTOLIMA</v>
          </cell>
          <cell r="C52" t="str">
            <v>Club Campestre</v>
          </cell>
          <cell r="D52" t="str">
            <v>TOLIMA</v>
          </cell>
          <cell r="F52" t="str">
            <v>TOLIMA</v>
          </cell>
          <cell r="G52">
            <v>2</v>
          </cell>
        </row>
        <row r="53">
          <cell r="A53" t="str">
            <v>I2CVA001</v>
          </cell>
          <cell r="B53" t="str">
            <v>NROTROS</v>
          </cell>
          <cell r="C53" t="str">
            <v>PERIODICO EL NUEVO DIA</v>
          </cell>
          <cell r="D53" t="str">
            <v>CENTRO</v>
          </cell>
          <cell r="F53" t="str">
            <v>GENERCAUCA</v>
          </cell>
          <cell r="G53">
            <v>2</v>
          </cell>
        </row>
        <row r="54">
          <cell r="A54" t="str">
            <v>I2CYS001</v>
          </cell>
          <cell r="B54" t="str">
            <v>NRTOLIMA</v>
          </cell>
          <cell r="C54" t="str">
            <v>colesxelsos</v>
          </cell>
          <cell r="D54" t="str">
            <v>TOLIMA</v>
          </cell>
          <cell r="F54" t="str">
            <v>TOLIMA</v>
          </cell>
          <cell r="G54">
            <v>2</v>
          </cell>
        </row>
        <row r="55">
          <cell r="A55" t="str">
            <v>I2CZE001</v>
          </cell>
          <cell r="B55" t="str">
            <v>NROTROS</v>
          </cell>
          <cell r="C55" t="str">
            <v>AGRICOLA SAN MARINO</v>
          </cell>
          <cell r="D55" t="str">
            <v>SUR</v>
          </cell>
          <cell r="F55" t="str">
            <v>DICEL</v>
          </cell>
          <cell r="G55">
            <v>2</v>
          </cell>
        </row>
        <row r="56">
          <cell r="A56" t="str">
            <v>I2D13001</v>
          </cell>
          <cell r="B56" t="str">
            <v>NROTROS</v>
          </cell>
          <cell r="C56" t="str">
            <v>CARCAFE-MEMBER OF VOLCAFE GROU</v>
          </cell>
          <cell r="D56" t="str">
            <v>NORTE</v>
          </cell>
          <cell r="F56" t="str">
            <v>ESSA</v>
          </cell>
          <cell r="G56">
            <v>3</v>
          </cell>
        </row>
        <row r="57">
          <cell r="A57" t="str">
            <v>I2D2M001</v>
          </cell>
          <cell r="B57" t="str">
            <v>NROTROS</v>
          </cell>
          <cell r="C57" t="str">
            <v>GRANJA BUENOS AIRES S.A</v>
          </cell>
          <cell r="D57" t="str">
            <v>CENTRO</v>
          </cell>
          <cell r="E57">
            <v>37226</v>
          </cell>
          <cell r="F57" t="str">
            <v>EEPPM</v>
          </cell>
          <cell r="G57">
            <v>3</v>
          </cell>
        </row>
        <row r="58">
          <cell r="A58" t="str">
            <v>I2D3O001</v>
          </cell>
          <cell r="B58" t="str">
            <v>NRTOLIMA</v>
          </cell>
          <cell r="C58" t="str">
            <v>MOLINO LOS ANDES</v>
          </cell>
          <cell r="D58" t="str">
            <v>TOLIMA</v>
          </cell>
          <cell r="F58" t="str">
            <v>TOLIMA</v>
          </cell>
          <cell r="G58">
            <v>3</v>
          </cell>
        </row>
        <row r="59">
          <cell r="A59" t="str">
            <v>I2D6B001</v>
          </cell>
          <cell r="B59" t="str">
            <v>NRTOLIMA</v>
          </cell>
          <cell r="C59" t="str">
            <v>UNIVERSIDAD DEL TOLIMA</v>
          </cell>
          <cell r="D59" t="str">
            <v>TOLIMA</v>
          </cell>
          <cell r="F59" t="str">
            <v>TOLIMA</v>
          </cell>
          <cell r="G59">
            <v>2</v>
          </cell>
        </row>
        <row r="60">
          <cell r="A60" t="str">
            <v>I2DG8001</v>
          </cell>
          <cell r="B60" t="str">
            <v>NROTROS</v>
          </cell>
          <cell r="C60" t="str">
            <v>FEDEARROZ-PLANTA DE SEMILLAS</v>
          </cell>
          <cell r="D60" t="str">
            <v>SUR</v>
          </cell>
          <cell r="E60">
            <v>37247</v>
          </cell>
          <cell r="F60" t="str">
            <v>EEPPM</v>
          </cell>
          <cell r="G60">
            <v>3</v>
          </cell>
        </row>
        <row r="61">
          <cell r="A61" t="str">
            <v>I2DGB001</v>
          </cell>
          <cell r="B61" t="str">
            <v>NROTROS</v>
          </cell>
          <cell r="C61" t="str">
            <v>ECOPETROL GUALANDAY</v>
          </cell>
          <cell r="D61" t="str">
            <v>SUR</v>
          </cell>
          <cell r="F61" t="str">
            <v>EEPPM</v>
          </cell>
          <cell r="G61">
            <v>3</v>
          </cell>
        </row>
        <row r="62">
          <cell r="A62" t="str">
            <v>I2DHD001</v>
          </cell>
          <cell r="B62" t="str">
            <v>NROTROS</v>
          </cell>
          <cell r="C62" t="str">
            <v>AVICOLA COLOMBIANA -SAN FELIPE</v>
          </cell>
          <cell r="D62" t="str">
            <v>NORTE</v>
          </cell>
          <cell r="F62" t="str">
            <v>DICEL</v>
          </cell>
          <cell r="G62">
            <v>3</v>
          </cell>
        </row>
        <row r="63">
          <cell r="A63" t="str">
            <v>I2DHF001</v>
          </cell>
          <cell r="B63" t="str">
            <v>NROTROS</v>
          </cell>
          <cell r="C63" t="str">
            <v>MOBIL DE COLOMBIA S.A - GUALAN</v>
          </cell>
          <cell r="D63" t="str">
            <v>SUR</v>
          </cell>
          <cell r="F63" t="str">
            <v>DICEL</v>
          </cell>
          <cell r="G63">
            <v>1</v>
          </cell>
        </row>
        <row r="64">
          <cell r="A64" t="str">
            <v>I2DIT001</v>
          </cell>
          <cell r="B64" t="str">
            <v>NROTROS</v>
          </cell>
          <cell r="C64" t="str">
            <v>ARROCERA LA MARIA</v>
          </cell>
          <cell r="D64" t="str">
            <v>SUR</v>
          </cell>
          <cell r="F64" t="str">
            <v>CONENERGIA</v>
          </cell>
          <cell r="G64">
            <v>2</v>
          </cell>
        </row>
        <row r="65">
          <cell r="A65" t="str">
            <v>I2DKR001</v>
          </cell>
          <cell r="B65" t="str">
            <v>NROTROS</v>
          </cell>
          <cell r="C65" t="str">
            <v>KOKORIKO IBAGUE KRA 3</v>
          </cell>
          <cell r="D65" t="str">
            <v>CENTRO</v>
          </cell>
          <cell r="F65" t="str">
            <v>CONENERGIA</v>
          </cell>
          <cell r="G65">
            <v>1</v>
          </cell>
        </row>
        <row r="66">
          <cell r="A66" t="str">
            <v>I2DKS001</v>
          </cell>
          <cell r="B66" t="str">
            <v>NROTROS</v>
          </cell>
          <cell r="C66" t="str">
            <v>KOKORIKO IBAGUE KRA 5</v>
          </cell>
          <cell r="D66" t="str">
            <v>CENTRO</v>
          </cell>
          <cell r="F66" t="str">
            <v>CONENERGIA</v>
          </cell>
          <cell r="G66">
            <v>1</v>
          </cell>
        </row>
        <row r="67">
          <cell r="A67" t="str">
            <v>I2DLC001</v>
          </cell>
          <cell r="B67" t="str">
            <v>NRTOLIMA</v>
          </cell>
          <cell r="C67" t="str">
            <v>Proarroz S.A</v>
          </cell>
          <cell r="D67" t="str">
            <v>TOLIMA</v>
          </cell>
          <cell r="F67" t="str">
            <v>TOLIMA</v>
          </cell>
          <cell r="G67">
            <v>2</v>
          </cell>
        </row>
        <row r="68">
          <cell r="A68" t="str">
            <v>I2DT3001</v>
          </cell>
          <cell r="B68" t="str">
            <v>NROTROS</v>
          </cell>
          <cell r="C68" t="str">
            <v>ECOPETROL CAMPO TOLDADO</v>
          </cell>
          <cell r="D68" t="str">
            <v>SUR</v>
          </cell>
          <cell r="F68" t="str">
            <v>ELECTROHUILA</v>
          </cell>
          <cell r="G68">
            <v>3</v>
          </cell>
        </row>
        <row r="69">
          <cell r="A69" t="str">
            <v>I2DX3001</v>
          </cell>
          <cell r="B69" t="str">
            <v>NRTOLIMA</v>
          </cell>
          <cell r="C69" t="str">
            <v>Molino Tovar S.A</v>
          </cell>
          <cell r="D69" t="str">
            <v>TOLIMA</v>
          </cell>
          <cell r="F69" t="str">
            <v>TOLIMA</v>
          </cell>
          <cell r="G69">
            <v>3</v>
          </cell>
        </row>
        <row r="70">
          <cell r="A70" t="str">
            <v>I2DY3001</v>
          </cell>
          <cell r="B70" t="str">
            <v>NROTROS</v>
          </cell>
          <cell r="C70" t="str">
            <v>S.K.N. LA GAITANA</v>
          </cell>
          <cell r="D70" t="str">
            <v>CENTRO</v>
          </cell>
          <cell r="F70" t="str">
            <v>ELECTROHUILA</v>
          </cell>
          <cell r="G70">
            <v>2</v>
          </cell>
        </row>
        <row r="71">
          <cell r="A71" t="str">
            <v>I2DYX001</v>
          </cell>
          <cell r="B71" t="str">
            <v>NROTROS</v>
          </cell>
          <cell r="C71" t="str">
            <v>KOKORIKO MELGAR</v>
          </cell>
          <cell r="D71" t="str">
            <v>SUR</v>
          </cell>
          <cell r="F71" t="str">
            <v>CONENERGIA</v>
          </cell>
          <cell r="G71">
            <v>1</v>
          </cell>
        </row>
        <row r="72">
          <cell r="A72" t="str">
            <v>I2DYY001</v>
          </cell>
          <cell r="B72" t="str">
            <v>NROTROS</v>
          </cell>
          <cell r="C72" t="str">
            <v>KOKORIKO MELGAR - PARQUE PPAL</v>
          </cell>
          <cell r="D72" t="str">
            <v>SUR</v>
          </cell>
          <cell r="F72" t="str">
            <v>CONENERGIA</v>
          </cell>
          <cell r="G72">
            <v>1</v>
          </cell>
        </row>
        <row r="73">
          <cell r="A73" t="str">
            <v>I2DZT001</v>
          </cell>
          <cell r="B73" t="str">
            <v>NROTROS</v>
          </cell>
          <cell r="C73" t="str">
            <v>AVICOLA COLOMBIANA-LA ESPERANZ</v>
          </cell>
          <cell r="D73" t="str">
            <v>NORTE</v>
          </cell>
          <cell r="F73" t="str">
            <v>DICEL</v>
          </cell>
          <cell r="G73">
            <v>1</v>
          </cell>
        </row>
        <row r="74">
          <cell r="A74" t="str">
            <v>I2E2C001</v>
          </cell>
          <cell r="B74" t="str">
            <v>NROTROS</v>
          </cell>
          <cell r="C74" t="str">
            <v>AVICOLA COLOMBIANA - EL AGRADO</v>
          </cell>
          <cell r="D74" t="str">
            <v>NORTE</v>
          </cell>
          <cell r="F74" t="str">
            <v>DICEL</v>
          </cell>
        </row>
        <row r="75">
          <cell r="A75" t="str">
            <v>I2EAP001</v>
          </cell>
          <cell r="B75" t="str">
            <v>NROTROS</v>
          </cell>
          <cell r="C75" t="str">
            <v>AVICOLA COLOMBIANA-LAS PALMAS</v>
          </cell>
          <cell r="D75" t="str">
            <v>NORTE</v>
          </cell>
          <cell r="F75" t="str">
            <v>DICEL</v>
          </cell>
          <cell r="G75">
            <v>3</v>
          </cell>
        </row>
        <row r="76">
          <cell r="A76" t="str">
            <v>I2EFU001</v>
          </cell>
          <cell r="B76" t="str">
            <v>NROTROS</v>
          </cell>
          <cell r="C76" t="str">
            <v>ECOPETROL CAMPO QUIMBAYA</v>
          </cell>
          <cell r="D76" t="str">
            <v>SUR</v>
          </cell>
          <cell r="F76" t="str">
            <v>ELECTROHUILA</v>
          </cell>
          <cell r="G76">
            <v>3</v>
          </cell>
        </row>
        <row r="77">
          <cell r="A77" t="str">
            <v>I2EGH001</v>
          </cell>
          <cell r="B77" t="str">
            <v>NROTROS</v>
          </cell>
          <cell r="C77" t="str">
            <v>INVERAGRO-INCUB-LA PARROQUIA</v>
          </cell>
          <cell r="D77" t="str">
            <v>NORTE</v>
          </cell>
          <cell r="F77" t="str">
            <v>ISAGEN</v>
          </cell>
          <cell r="G77">
            <v>3</v>
          </cell>
        </row>
        <row r="78">
          <cell r="A78" t="str">
            <v>I2EHH001</v>
          </cell>
          <cell r="B78" t="str">
            <v>NROTROS</v>
          </cell>
          <cell r="C78" t="str">
            <v>ELIAS ACOSTA Y CIA. S.C</v>
          </cell>
          <cell r="D78" t="str">
            <v>CENTRO</v>
          </cell>
          <cell r="E78">
            <v>37257</v>
          </cell>
          <cell r="F78" t="str">
            <v>COMERCIALIZAR</v>
          </cell>
          <cell r="G78">
            <v>2</v>
          </cell>
        </row>
        <row r="79">
          <cell r="A79" t="str">
            <v>I2EHV001</v>
          </cell>
          <cell r="B79" t="str">
            <v>NROTROS</v>
          </cell>
          <cell r="C79" t="str">
            <v>ARROCERA BOLUGA</v>
          </cell>
          <cell r="D79" t="str">
            <v>NORTE</v>
          </cell>
          <cell r="F79" t="str">
            <v>GENERCAUCA</v>
          </cell>
          <cell r="G79">
            <v>3</v>
          </cell>
        </row>
        <row r="80">
          <cell r="A80" t="str">
            <v>I2ELF001</v>
          </cell>
          <cell r="B80" t="str">
            <v>NROTROS</v>
          </cell>
          <cell r="C80" t="str">
            <v>S.K.N CARIBECAFE LTDA-TOLIMA</v>
          </cell>
          <cell r="D80" t="str">
            <v>CENTRO</v>
          </cell>
          <cell r="F80" t="str">
            <v>ELECTROHUILA</v>
          </cell>
          <cell r="G80">
            <v>3</v>
          </cell>
        </row>
        <row r="81">
          <cell r="A81" t="str">
            <v>I2EMG001</v>
          </cell>
          <cell r="B81" t="str">
            <v>NRTOLIMA</v>
          </cell>
          <cell r="C81" t="str">
            <v>Club de la Policia</v>
          </cell>
          <cell r="D81" t="str">
            <v>TOLIMA</v>
          </cell>
          <cell r="F81" t="str">
            <v>TOLIMA</v>
          </cell>
          <cell r="G81">
            <v>1</v>
          </cell>
        </row>
        <row r="82">
          <cell r="A82" t="str">
            <v>I2ENK001</v>
          </cell>
          <cell r="B82" t="str">
            <v>NRTOLIMA</v>
          </cell>
          <cell r="C82" t="str">
            <v>Mercacentro No 4</v>
          </cell>
          <cell r="D82" t="str">
            <v>CENTRO</v>
          </cell>
          <cell r="E82">
            <v>37307</v>
          </cell>
          <cell r="F82" t="str">
            <v>TOLIMA</v>
          </cell>
          <cell r="G82">
            <v>2</v>
          </cell>
        </row>
        <row r="83">
          <cell r="A83" t="str">
            <v>I2EQ9001</v>
          </cell>
          <cell r="B83" t="str">
            <v>NROTROS</v>
          </cell>
          <cell r="C83" t="str">
            <v>COLSUBSIDIO-PISCILAGO</v>
          </cell>
          <cell r="D83" t="str">
            <v>SUR</v>
          </cell>
          <cell r="E83">
            <v>37337</v>
          </cell>
          <cell r="F83" t="str">
            <v>EMGESA</v>
          </cell>
          <cell r="G83">
            <v>3</v>
          </cell>
        </row>
        <row r="84">
          <cell r="A84" t="str">
            <v>I2EQZ001</v>
          </cell>
          <cell r="B84" t="str">
            <v>NRTOLIMA</v>
          </cell>
          <cell r="C84" t="str">
            <v>Inversiones Agropecuarias Doima</v>
          </cell>
          <cell r="D84" t="str">
            <v>TOLIMA</v>
          </cell>
          <cell r="E84">
            <v>37358</v>
          </cell>
          <cell r="F84" t="str">
            <v>TOLIMA</v>
          </cell>
          <cell r="G84">
            <v>2</v>
          </cell>
        </row>
        <row r="85">
          <cell r="A85" t="str">
            <v>I2ERG001</v>
          </cell>
          <cell r="B85" t="str">
            <v>NRTOLIMA</v>
          </cell>
          <cell r="C85" t="str">
            <v>Trilladora pijao</v>
          </cell>
          <cell r="D85" t="str">
            <v>TOLIMA</v>
          </cell>
          <cell r="E85">
            <v>37365</v>
          </cell>
          <cell r="F85" t="str">
            <v>TOLIMA</v>
          </cell>
          <cell r="G85">
            <v>2</v>
          </cell>
        </row>
        <row r="86">
          <cell r="A86" t="str">
            <v>I2ERP001</v>
          </cell>
          <cell r="B86" t="str">
            <v>NRTOLIMA</v>
          </cell>
          <cell r="C86" t="str">
            <v>Club Policia</v>
          </cell>
          <cell r="D86" t="str">
            <v>TOLIMA</v>
          </cell>
          <cell r="E86">
            <v>37377</v>
          </cell>
          <cell r="F86" t="str">
            <v>TOLIMA</v>
          </cell>
          <cell r="G86">
            <v>2</v>
          </cell>
        </row>
        <row r="87">
          <cell r="A87" t="str">
            <v>I2ESG001</v>
          </cell>
          <cell r="B87" t="str">
            <v>NROTROS</v>
          </cell>
          <cell r="C87" t="str">
            <v>BANCO DE LA REPUBLICA.CASA DE</v>
          </cell>
          <cell r="D87" t="str">
            <v>CENTRO</v>
          </cell>
          <cell r="E87">
            <v>37408</v>
          </cell>
          <cell r="F87" t="str">
            <v>CHEC</v>
          </cell>
          <cell r="G87">
            <v>3</v>
          </cell>
        </row>
        <row r="88">
          <cell r="A88" t="str">
            <v>I2EWG001</v>
          </cell>
          <cell r="B88" t="str">
            <v>NROTROS</v>
          </cell>
          <cell r="C88" t="str">
            <v>CLINICA DEL TOLIMA</v>
          </cell>
          <cell r="D88" t="str">
            <v>CENTRO</v>
          </cell>
          <cell r="E88">
            <v>37412</v>
          </cell>
          <cell r="F88" t="str">
            <v>DICEL</v>
          </cell>
          <cell r="G88">
            <v>2</v>
          </cell>
        </row>
        <row r="89">
          <cell r="A89" t="str">
            <v>I2EWI001</v>
          </cell>
          <cell r="B89" t="str">
            <v>NROTROS</v>
          </cell>
          <cell r="C89" t="str">
            <v>GRANJA B/AIRES CLASIF. PERALES</v>
          </cell>
          <cell r="D89" t="str">
            <v>CENTRO</v>
          </cell>
          <cell r="E89">
            <v>37438</v>
          </cell>
          <cell r="F89" t="str">
            <v>EEPPM</v>
          </cell>
          <cell r="G89">
            <v>2</v>
          </cell>
        </row>
        <row r="90">
          <cell r="A90" t="str">
            <v>I2EY7001</v>
          </cell>
          <cell r="B90" t="str">
            <v>NRTOLIMA</v>
          </cell>
          <cell r="C90" t="str">
            <v>club campestre</v>
          </cell>
          <cell r="D90" t="str">
            <v>TOLIMA</v>
          </cell>
          <cell r="F90" t="str">
            <v>TOLIMA</v>
          </cell>
          <cell r="G90">
            <v>2</v>
          </cell>
        </row>
        <row r="91">
          <cell r="A91" t="str">
            <v>I2F2B001</v>
          </cell>
          <cell r="B91" t="str">
            <v>NRTOLIMA</v>
          </cell>
          <cell r="C91" t="str">
            <v>Praxedis - Carolina</v>
          </cell>
          <cell r="D91" t="str">
            <v>TOLIMA</v>
          </cell>
          <cell r="E91">
            <v>37469</v>
          </cell>
          <cell r="F91" t="str">
            <v>TOLIMA</v>
          </cell>
          <cell r="G91">
            <v>3</v>
          </cell>
        </row>
        <row r="92">
          <cell r="A92" t="str">
            <v>I2F2M001</v>
          </cell>
          <cell r="B92" t="str">
            <v>NROTROS</v>
          </cell>
          <cell r="C92" t="str">
            <v>COOMCAFE LTDA.</v>
          </cell>
          <cell r="D92" t="str">
            <v>CENTRO</v>
          </cell>
          <cell r="E92">
            <v>37469</v>
          </cell>
          <cell r="F92" t="str">
            <v>DICEL</v>
          </cell>
          <cell r="G92">
            <v>3</v>
          </cell>
        </row>
        <row r="93">
          <cell r="A93" t="str">
            <v>I2F2U001</v>
          </cell>
          <cell r="B93" t="str">
            <v>NROTROS</v>
          </cell>
          <cell r="C93" t="str">
            <v xml:space="preserve">Edificio del Café </v>
          </cell>
          <cell r="D93" t="str">
            <v>CENTRO</v>
          </cell>
          <cell r="E93">
            <v>37474</v>
          </cell>
          <cell r="F93" t="str">
            <v>DICEL</v>
          </cell>
          <cell r="G93">
            <v>2</v>
          </cell>
        </row>
        <row r="94">
          <cell r="A94" t="str">
            <v>I2F2V001</v>
          </cell>
          <cell r="B94" t="str">
            <v>NROTROS</v>
          </cell>
          <cell r="C94" t="str">
            <v>CLINICA MINERVA</v>
          </cell>
          <cell r="D94" t="str">
            <v>CENTRO</v>
          </cell>
          <cell r="E94">
            <v>37473</v>
          </cell>
          <cell r="F94" t="str">
            <v>COMERCIALIZAR</v>
          </cell>
          <cell r="G94">
            <v>2</v>
          </cell>
        </row>
        <row r="95">
          <cell r="A95" t="str">
            <v>I2F56001</v>
          </cell>
          <cell r="B95" t="str">
            <v>NROTROS</v>
          </cell>
          <cell r="C95" t="str">
            <v>CARULLA LA 60</v>
          </cell>
          <cell r="D95" t="str">
            <v>CENTRO</v>
          </cell>
          <cell r="E95">
            <v>37497</v>
          </cell>
          <cell r="F95" t="str">
            <v>CONENERGIA</v>
          </cell>
          <cell r="G95">
            <v>1</v>
          </cell>
        </row>
        <row r="96">
          <cell r="A96" t="str">
            <v>I2F57001</v>
          </cell>
          <cell r="B96" t="str">
            <v>NROTROS</v>
          </cell>
          <cell r="C96" t="str">
            <v>CARULLA LA 28</v>
          </cell>
          <cell r="D96" t="str">
            <v>CENTRO</v>
          </cell>
          <cell r="E96">
            <v>37497</v>
          </cell>
          <cell r="F96" t="str">
            <v>CONENERGIA</v>
          </cell>
          <cell r="G96">
            <v>1</v>
          </cell>
        </row>
        <row r="97">
          <cell r="A97" t="str">
            <v>I2FBM001</v>
          </cell>
          <cell r="B97" t="str">
            <v>NROTROS</v>
          </cell>
          <cell r="C97" t="str">
            <v>MOLINO LOS ANDES LTDA</v>
          </cell>
          <cell r="D97" t="str">
            <v>NORTE</v>
          </cell>
          <cell r="E97">
            <v>37582</v>
          </cell>
          <cell r="F97" t="str">
            <v>EEPPM</v>
          </cell>
          <cell r="G97">
            <v>1</v>
          </cell>
        </row>
        <row r="98">
          <cell r="A98" t="str">
            <v>I2FC1001</v>
          </cell>
          <cell r="B98" t="str">
            <v>NRTOLIMA</v>
          </cell>
          <cell r="C98" t="str">
            <v>trilladora chaparral</v>
          </cell>
          <cell r="D98" t="str">
            <v>TOLIMA</v>
          </cell>
          <cell r="F98" t="str">
            <v>TOLIMA</v>
          </cell>
          <cell r="G98">
            <v>2</v>
          </cell>
        </row>
        <row r="99">
          <cell r="A99" t="str">
            <v>I2FDZ001</v>
          </cell>
          <cell r="B99" t="str">
            <v>EXPORTA</v>
          </cell>
          <cell r="C99" t="str">
            <v>ECOPETROL CAMPO TENAY</v>
          </cell>
          <cell r="D99" t="str">
            <v>SUR</v>
          </cell>
          <cell r="E99">
            <v>37718</v>
          </cell>
          <cell r="F99" t="str">
            <v>DESCO</v>
          </cell>
        </row>
        <row r="100">
          <cell r="A100" t="str">
            <v>I2FEK001</v>
          </cell>
          <cell r="B100" t="str">
            <v>NRTOLIMA</v>
          </cell>
          <cell r="C100" t="str">
            <v>telecom ibague</v>
          </cell>
          <cell r="D100" t="str">
            <v>CENTRO</v>
          </cell>
          <cell r="F100" t="str">
            <v>TOLIMA</v>
          </cell>
          <cell r="G100">
            <v>2</v>
          </cell>
        </row>
        <row r="101">
          <cell r="A101" t="str">
            <v>I2FEL001</v>
          </cell>
          <cell r="B101" t="str">
            <v>NRTOLIMA</v>
          </cell>
          <cell r="C101" t="str">
            <v>telecom espinal</v>
          </cell>
          <cell r="D101" t="str">
            <v>SUR</v>
          </cell>
          <cell r="F101" t="str">
            <v>TOLIMA</v>
          </cell>
          <cell r="G101">
            <v>2</v>
          </cell>
        </row>
        <row r="102">
          <cell r="A102" t="str">
            <v>I2FHW001</v>
          </cell>
          <cell r="B102" t="str">
            <v>NROTROS</v>
          </cell>
          <cell r="C102" t="str">
            <v>P.P.C LTDA</v>
          </cell>
          <cell r="D102" t="str">
            <v>SUR</v>
          </cell>
          <cell r="E102">
            <v>37660</v>
          </cell>
          <cell r="F102" t="str">
            <v>CONENERGIA</v>
          </cell>
          <cell r="G102">
            <v>1</v>
          </cell>
        </row>
        <row r="103">
          <cell r="A103" t="str">
            <v>I2FJP001</v>
          </cell>
          <cell r="B103" t="str">
            <v>NROTROS</v>
          </cell>
          <cell r="C103" t="str">
            <v>TRIPLEX BRAUN Y CIA LTDA.</v>
          </cell>
          <cell r="D103" t="str">
            <v>CENTRO</v>
          </cell>
          <cell r="E103">
            <v>37686</v>
          </cell>
          <cell r="F103" t="str">
            <v>COMERCIALIZAR</v>
          </cell>
        </row>
        <row r="104">
          <cell r="A104" t="str">
            <v>I2FK2001</v>
          </cell>
          <cell r="B104" t="str">
            <v>NRTOLIMA</v>
          </cell>
          <cell r="C104" t="str">
            <v xml:space="preserve">Molino Espinal </v>
          </cell>
          <cell r="D104" t="str">
            <v>TOLIMA</v>
          </cell>
          <cell r="E104">
            <v>37691</v>
          </cell>
          <cell r="F104" t="str">
            <v>TOLIMA</v>
          </cell>
          <cell r="G104">
            <v>3</v>
          </cell>
        </row>
        <row r="105">
          <cell r="A105" t="str">
            <v>I2FL5001</v>
          </cell>
          <cell r="B105" t="str">
            <v>NROTROS</v>
          </cell>
          <cell r="C105" t="str">
            <v>Inversiones Country</v>
          </cell>
          <cell r="D105" t="str">
            <v>CENTRO</v>
          </cell>
          <cell r="E105">
            <v>37706</v>
          </cell>
          <cell r="F105" t="str">
            <v>GENERCAUCA</v>
          </cell>
          <cell r="G105">
            <v>2</v>
          </cell>
        </row>
        <row r="106">
          <cell r="A106" t="str">
            <v>I2FMH001</v>
          </cell>
          <cell r="B106" t="str">
            <v>NROTROS</v>
          </cell>
          <cell r="C106" t="str">
            <v>Fedco</v>
          </cell>
          <cell r="D106" t="str">
            <v>CENTRO</v>
          </cell>
          <cell r="E106">
            <v>37726</v>
          </cell>
          <cell r="F106" t="str">
            <v>CONENERGIA</v>
          </cell>
          <cell r="G106">
            <v>1</v>
          </cell>
        </row>
        <row r="107">
          <cell r="A107" t="str">
            <v>I2FMN001</v>
          </cell>
          <cell r="B107" t="str">
            <v>NROTROS</v>
          </cell>
          <cell r="C107" t="str">
            <v>CLUB MILITAR LAS MERCEDES</v>
          </cell>
          <cell r="D107" t="str">
            <v>SUR</v>
          </cell>
          <cell r="E107">
            <v>37739</v>
          </cell>
          <cell r="F107" t="str">
            <v>EEPPM</v>
          </cell>
        </row>
        <row r="108">
          <cell r="A108" t="str">
            <v>I2FOB001</v>
          </cell>
          <cell r="B108" t="str">
            <v>NROTROS</v>
          </cell>
          <cell r="C108" t="str">
            <v>INVERSIONES DOIMA</v>
          </cell>
          <cell r="D108" t="str">
            <v>CENTRO</v>
          </cell>
          <cell r="F108" t="str">
            <v>GENERCAUCA</v>
          </cell>
        </row>
        <row r="109">
          <cell r="A109" t="str">
            <v>I2FS6001</v>
          </cell>
          <cell r="B109" t="str">
            <v>NROTROS</v>
          </cell>
          <cell r="C109" t="str">
            <v>Molino Caribe</v>
          </cell>
          <cell r="D109" t="str">
            <v>CENTRO</v>
          </cell>
          <cell r="E109">
            <v>37818</v>
          </cell>
          <cell r="F109" t="str">
            <v>GENERCAUCA</v>
          </cell>
        </row>
        <row r="110">
          <cell r="A110" t="str">
            <v>I2FTQ001</v>
          </cell>
          <cell r="B110" t="str">
            <v>NRTOLIMA</v>
          </cell>
          <cell r="C110" t="str">
            <v>Aureliano Aragon - Molino Pacande</v>
          </cell>
          <cell r="D110" t="str">
            <v>CENTRO</v>
          </cell>
          <cell r="G110">
            <v>2</v>
          </cell>
        </row>
        <row r="111">
          <cell r="A111" t="str">
            <v>I2FUV001</v>
          </cell>
          <cell r="B111" t="str">
            <v>NROTROS</v>
          </cell>
          <cell r="C111" t="str">
            <v>CARIBE</v>
          </cell>
          <cell r="D111" t="str">
            <v>CENTRO</v>
          </cell>
          <cell r="F111" t="str">
            <v>EEPPM</v>
          </cell>
          <cell r="G111">
            <v>3</v>
          </cell>
        </row>
        <row r="112">
          <cell r="A112" t="str">
            <v>I2FUW001</v>
          </cell>
          <cell r="B112" t="str">
            <v>NROTROS</v>
          </cell>
          <cell r="C112" t="str">
            <v>MACRO</v>
          </cell>
          <cell r="D112" t="str">
            <v>CENTRO</v>
          </cell>
          <cell r="F112" t="str">
            <v>EEPPM</v>
          </cell>
          <cell r="G112">
            <v>3</v>
          </cell>
        </row>
        <row r="113">
          <cell r="A113" t="str">
            <v>I2FZ4001</v>
          </cell>
          <cell r="B113" t="str">
            <v>NRTOLIMA</v>
          </cell>
          <cell r="C113" t="str">
            <v>Alumbrado Publico Ibague</v>
          </cell>
          <cell r="D113" t="str">
            <v>TOLIMA</v>
          </cell>
          <cell r="E113">
            <v>37926</v>
          </cell>
          <cell r="F113" t="str">
            <v>TOLIMA</v>
          </cell>
          <cell r="G113">
            <v>1</v>
          </cell>
        </row>
        <row r="114">
          <cell r="A114" t="str">
            <v>I2G2F001</v>
          </cell>
          <cell r="B114" t="str">
            <v>NRTOLIMA</v>
          </cell>
          <cell r="C114" t="str">
            <v>colesxelsos</v>
          </cell>
          <cell r="D114" t="str">
            <v>NORTE</v>
          </cell>
          <cell r="E114">
            <v>37971</v>
          </cell>
          <cell r="F114" t="str">
            <v>TOLIMA</v>
          </cell>
          <cell r="G114">
            <v>2</v>
          </cell>
        </row>
        <row r="115">
          <cell r="A115" t="str">
            <v>I2G2G001</v>
          </cell>
          <cell r="B115" t="str">
            <v>NROTROS</v>
          </cell>
          <cell r="C115" t="str">
            <v>Edificio Banco de la Republica</v>
          </cell>
          <cell r="D115" t="str">
            <v>CENTRO</v>
          </cell>
          <cell r="E115">
            <v>37972</v>
          </cell>
          <cell r="F115" t="str">
            <v>EMGESA</v>
          </cell>
          <cell r="G115">
            <v>2</v>
          </cell>
        </row>
        <row r="116">
          <cell r="A116" t="str">
            <v>I2G5L001</v>
          </cell>
          <cell r="B116" t="str">
            <v>NROTROS</v>
          </cell>
          <cell r="C116" t="str">
            <v>INAVIGOR</v>
          </cell>
          <cell r="D116" t="str">
            <v>CENTRO</v>
          </cell>
          <cell r="E116">
            <v>38013</v>
          </cell>
          <cell r="F116" t="str">
            <v>COMERCIALIZAR</v>
          </cell>
          <cell r="G116">
            <v>2</v>
          </cell>
        </row>
        <row r="117">
          <cell r="A117" t="str">
            <v>I2G5X001</v>
          </cell>
          <cell r="B117" t="str">
            <v>NROTROS</v>
          </cell>
          <cell r="C117" t="str">
            <v>PARADOR ROJO MELGAR</v>
          </cell>
          <cell r="D117" t="str">
            <v>SUR</v>
          </cell>
          <cell r="E117">
            <v>38018</v>
          </cell>
          <cell r="F117" t="str">
            <v>COMERCIALIZAR</v>
          </cell>
          <cell r="G117">
            <v>2</v>
          </cell>
        </row>
        <row r="118">
          <cell r="A118" t="str">
            <v>I2G6L001</v>
          </cell>
          <cell r="B118" t="str">
            <v>NROTROS</v>
          </cell>
          <cell r="C118" t="str">
            <v>UNIVERSIDAD DEL TOLIMA</v>
          </cell>
          <cell r="D118" t="str">
            <v>CENTRO</v>
          </cell>
          <cell r="E118">
            <v>38024</v>
          </cell>
          <cell r="F118" t="str">
            <v>ELECTROHUILA</v>
          </cell>
          <cell r="G118">
            <v>2</v>
          </cell>
        </row>
        <row r="119">
          <cell r="A119" t="str">
            <v>I2G7Q001</v>
          </cell>
          <cell r="B119" t="str">
            <v>NRTOLIMA</v>
          </cell>
          <cell r="C119" t="str">
            <v>SUMICOL</v>
          </cell>
          <cell r="D119">
            <v>38052</v>
          </cell>
          <cell r="G119">
            <v>3</v>
          </cell>
        </row>
        <row r="120">
          <cell r="A120" t="str">
            <v>ICDM2001</v>
          </cell>
          <cell r="B120" t="str">
            <v>NROTROS</v>
          </cell>
          <cell r="C120" t="str">
            <v>CEMENTOS DIAMANTE</v>
          </cell>
          <cell r="D120" t="str">
            <v>CENTRO</v>
          </cell>
          <cell r="F120" t="str">
            <v>EMGESA</v>
          </cell>
          <cell r="G120">
            <v>4</v>
          </cell>
        </row>
        <row r="121">
          <cell r="A121" t="str">
            <v>ICHC1022</v>
          </cell>
          <cell r="B121" t="str">
            <v>EXPORTA</v>
          </cell>
          <cell r="C121" t="str">
            <v>Vbictoria</v>
          </cell>
          <cell r="D121" t="str">
            <v>NORTE</v>
          </cell>
          <cell r="F121" t="str">
            <v>CHEC</v>
          </cell>
          <cell r="G121">
            <v>4</v>
          </cell>
        </row>
        <row r="122">
          <cell r="A122" t="str">
            <v>IFBT1001</v>
          </cell>
          <cell r="B122" t="str">
            <v>NROTROS</v>
          </cell>
          <cell r="C122" t="str">
            <v>FIBRATOLIMA TEXTILES</v>
          </cell>
          <cell r="D122" t="str">
            <v>CENTRO</v>
          </cell>
          <cell r="F122" t="str">
            <v>EEPPM</v>
          </cell>
          <cell r="G122">
            <v>3</v>
          </cell>
        </row>
        <row r="123">
          <cell r="A123" t="str">
            <v>IHUI1019</v>
          </cell>
          <cell r="B123" t="str">
            <v>EXPORTA</v>
          </cell>
          <cell r="C123" t="str">
            <v>El Bote - Huila</v>
          </cell>
          <cell r="D123" t="str">
            <v>SUR</v>
          </cell>
          <cell r="F123" t="str">
            <v>HUILA</v>
          </cell>
          <cell r="G123">
            <v>4</v>
          </cell>
        </row>
        <row r="124">
          <cell r="A124" t="str">
            <v>IHUI1020</v>
          </cell>
          <cell r="B124" t="str">
            <v>EXPORTA</v>
          </cell>
          <cell r="C124" t="str">
            <v>El Bote - Huila</v>
          </cell>
          <cell r="D124" t="str">
            <v>SUR</v>
          </cell>
          <cell r="F124" t="str">
            <v>HUILA</v>
          </cell>
          <cell r="G124">
            <v>4</v>
          </cell>
        </row>
        <row r="125">
          <cell r="A125" t="str">
            <v>ILPQ1001</v>
          </cell>
          <cell r="B125" t="str">
            <v>NROTROS</v>
          </cell>
          <cell r="C125" t="str">
            <v>ECOPETROL LA PARROQUIA</v>
          </cell>
          <cell r="D125" t="str">
            <v>NORTE</v>
          </cell>
          <cell r="F125" t="str">
            <v>EEPPM</v>
          </cell>
          <cell r="G125">
            <v>3</v>
          </cell>
        </row>
        <row r="126">
          <cell r="A126" t="str">
            <v>ISPN1001</v>
          </cell>
          <cell r="B126" t="str">
            <v>NROTROS</v>
          </cell>
          <cell r="C126" t="str">
            <v>ARROZ DIANA S.A</v>
          </cell>
          <cell r="D126" t="str">
            <v>SUR</v>
          </cell>
          <cell r="E126">
            <v>37257</v>
          </cell>
          <cell r="F126" t="str">
            <v>ISAGEN</v>
          </cell>
          <cell r="G126">
            <v>3</v>
          </cell>
        </row>
        <row r="127">
          <cell r="A127" t="str">
            <v>ITLM1001</v>
          </cell>
          <cell r="B127" t="str">
            <v>IMPORTA</v>
          </cell>
          <cell r="C127" t="str">
            <v>Regivit</v>
          </cell>
          <cell r="D127" t="str">
            <v>CENTRO</v>
          </cell>
          <cell r="F127" t="str">
            <v>CHEC</v>
          </cell>
          <cell r="G127">
            <v>4</v>
          </cell>
        </row>
        <row r="128">
          <cell r="A128" t="str">
            <v>ITLM1005</v>
          </cell>
          <cell r="B128" t="str">
            <v>IMPORTA</v>
          </cell>
          <cell r="C128" t="str">
            <v>S.T.N - Mirolindo</v>
          </cell>
          <cell r="D128" t="str">
            <v>CENTRO</v>
          </cell>
          <cell r="F128" t="str">
            <v>ISA</v>
          </cell>
          <cell r="G128" t="str">
            <v>STN</v>
          </cell>
        </row>
        <row r="129">
          <cell r="A129" t="str">
            <v>ITLM1015</v>
          </cell>
          <cell r="B129" t="str">
            <v>IMPORTA</v>
          </cell>
          <cell r="C129" t="str">
            <v>Prado1</v>
          </cell>
          <cell r="D129" t="str">
            <v>SUR</v>
          </cell>
          <cell r="F129" t="str">
            <v>EGETSA</v>
          </cell>
        </row>
        <row r="130">
          <cell r="A130" t="str">
            <v>ITLM1016</v>
          </cell>
          <cell r="B130" t="str">
            <v>IMPORTA</v>
          </cell>
          <cell r="C130" t="str">
            <v>Prado2</v>
          </cell>
          <cell r="D130" t="str">
            <v>SUR</v>
          </cell>
          <cell r="F130" t="str">
            <v>EGETSA</v>
          </cell>
        </row>
        <row r="131">
          <cell r="A131" t="str">
            <v>ITLM1017</v>
          </cell>
          <cell r="B131" t="str">
            <v>IMPORTA</v>
          </cell>
          <cell r="C131" t="str">
            <v>Prado3</v>
          </cell>
          <cell r="D131" t="str">
            <v>SUR</v>
          </cell>
          <cell r="F131" t="str">
            <v>EGETSA</v>
          </cell>
        </row>
        <row r="132">
          <cell r="A132" t="str">
            <v>ITLM1018</v>
          </cell>
          <cell r="B132" t="str">
            <v>IMPORTA</v>
          </cell>
          <cell r="C132" t="str">
            <v>Prado4</v>
          </cell>
          <cell r="D132" t="str">
            <v>SUR</v>
          </cell>
          <cell r="F132" t="str">
            <v>EGETSA</v>
          </cell>
        </row>
        <row r="133">
          <cell r="A133" t="str">
            <v>ITLM1030</v>
          </cell>
          <cell r="B133" t="str">
            <v>IMPORTA</v>
          </cell>
          <cell r="C133" t="str">
            <v>Guaca</v>
          </cell>
          <cell r="D133" t="str">
            <v>SUR</v>
          </cell>
          <cell r="F133" t="str">
            <v>CODENSA</v>
          </cell>
          <cell r="G133">
            <v>4</v>
          </cell>
        </row>
        <row r="134">
          <cell r="A134" t="str">
            <v>ITLM1031</v>
          </cell>
          <cell r="B134" t="str">
            <v>IMPORTA</v>
          </cell>
          <cell r="C134" t="str">
            <v>S.T.N - Guaca</v>
          </cell>
          <cell r="D134" t="str">
            <v>SUR</v>
          </cell>
          <cell r="F134" t="str">
            <v>CODENSA</v>
          </cell>
          <cell r="G134" t="str">
            <v>STN</v>
          </cell>
        </row>
        <row r="135">
          <cell r="A135" t="str">
            <v>ITLM1033</v>
          </cell>
          <cell r="B135" t="str">
            <v>IMPORTA</v>
          </cell>
          <cell r="C135" t="str">
            <v>S.T.N - San Felipe</v>
          </cell>
          <cell r="D135" t="str">
            <v>NORTE</v>
          </cell>
          <cell r="F135" t="str">
            <v>ISA</v>
          </cell>
          <cell r="G135" t="str">
            <v>STN</v>
          </cell>
        </row>
        <row r="136">
          <cell r="A136" t="str">
            <v>ITLM1034</v>
          </cell>
          <cell r="B136" t="str">
            <v>IMPORTA</v>
          </cell>
          <cell r="C136" t="str">
            <v>ARIZONA - ALPUJARRA</v>
          </cell>
          <cell r="D136" t="str">
            <v>SUR</v>
          </cell>
          <cell r="E136">
            <v>38041</v>
          </cell>
          <cell r="F136" t="str">
            <v>HUILA</v>
          </cell>
          <cell r="G136">
            <v>2</v>
          </cell>
        </row>
        <row r="137">
          <cell r="A137" t="str">
            <v>ITLM2014</v>
          </cell>
          <cell r="B137" t="str">
            <v>IMPORTA</v>
          </cell>
          <cell r="C137" t="str">
            <v>Padua</v>
          </cell>
          <cell r="D137" t="str">
            <v>NORTE</v>
          </cell>
          <cell r="F137" t="str">
            <v>CHEC</v>
          </cell>
        </row>
        <row r="138">
          <cell r="A138" t="str">
            <v>ITLMC001</v>
          </cell>
          <cell r="B138" t="str">
            <v>NRTOLIMA</v>
          </cell>
          <cell r="C138" t="str">
            <v>Alumbrado Publico Ibague</v>
          </cell>
          <cell r="D138" t="str">
            <v>TOLIMA</v>
          </cell>
          <cell r="F138" t="str">
            <v>TOLIMA</v>
          </cell>
          <cell r="G138">
            <v>2</v>
          </cell>
        </row>
        <row r="139">
          <cell r="A139" t="str">
            <v>ITLS1001</v>
          </cell>
          <cell r="B139" t="str">
            <v>NROTROS</v>
          </cell>
          <cell r="C139" t="str">
            <v>CAFAM</v>
          </cell>
          <cell r="D139" t="str">
            <v>SUR</v>
          </cell>
          <cell r="E139">
            <v>37257</v>
          </cell>
          <cell r="F139" t="str">
            <v>EMGESA</v>
          </cell>
          <cell r="G139">
            <v>3</v>
          </cell>
        </row>
        <row r="140">
          <cell r="A140" t="str">
            <v>ITPDC001</v>
          </cell>
          <cell r="B140" t="str">
            <v>EXPORTA</v>
          </cell>
          <cell r="C140" t="str">
            <v>Termopiedras</v>
          </cell>
          <cell r="D140" t="str">
            <v>CENTRO</v>
          </cell>
          <cell r="F140" t="str">
            <v>TERMOPIEDRAS</v>
          </cell>
        </row>
        <row r="141">
          <cell r="A141" t="str">
            <v>ITXP1001</v>
          </cell>
          <cell r="B141" t="str">
            <v>NROTROS</v>
          </cell>
          <cell r="C141" t="str">
            <v>TEXPINAL</v>
          </cell>
          <cell r="D141" t="str">
            <v>SUR</v>
          </cell>
          <cell r="F141" t="str">
            <v>ISAGEN</v>
          </cell>
          <cell r="G141">
            <v>3</v>
          </cell>
        </row>
      </sheetData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A"/>
      <sheetName val="REACTIVA"/>
      <sheetName val="CONTADOR"/>
      <sheetName val="Contactos"/>
    </sheetNames>
    <sheetDataSet>
      <sheetData sheetId="0"/>
      <sheetData sheetId="1"/>
      <sheetData sheetId="2" refreshError="1">
        <row r="1">
          <cell r="A1" t="str">
            <v>CODIGO</v>
          </cell>
          <cell r="B1" t="str">
            <v>C_CUENTA</v>
          </cell>
          <cell r="C1" t="str">
            <v>NOMBRE</v>
          </cell>
          <cell r="D1" t="str">
            <v>FECHA</v>
          </cell>
          <cell r="E1" t="str">
            <v>COMERCIALIZADOR</v>
          </cell>
          <cell r="F1" t="str">
            <v>NIVEL TENSION</v>
          </cell>
          <cell r="G1" t="str">
            <v>FACTOR</v>
          </cell>
        </row>
        <row r="2">
          <cell r="A2" t="str">
            <v>I1AAB001</v>
          </cell>
          <cell r="B2">
            <v>274658</v>
          </cell>
          <cell r="C2" t="str">
            <v>UNION DE ARROCEROS  - SAN JOAQ</v>
          </cell>
          <cell r="E2" t="str">
            <v>ISAGEN</v>
          </cell>
          <cell r="F2">
            <v>3</v>
          </cell>
          <cell r="G2">
            <v>2.6128999999999998</v>
          </cell>
        </row>
        <row r="3">
          <cell r="A3" t="str">
            <v>I1ARH001</v>
          </cell>
          <cell r="B3">
            <v>290004</v>
          </cell>
          <cell r="C3" t="str">
            <v>MOLINO FLORHUILA S.A CHICO</v>
          </cell>
          <cell r="D3">
            <v>37257</v>
          </cell>
          <cell r="E3" t="str">
            <v>ISAGEN</v>
          </cell>
          <cell r="F3">
            <v>3</v>
          </cell>
          <cell r="G3">
            <v>2.6128999999999998</v>
          </cell>
        </row>
        <row r="4">
          <cell r="A4" t="str">
            <v>I2AFQ001</v>
          </cell>
          <cell r="B4">
            <v>290003</v>
          </cell>
          <cell r="C4" t="str">
            <v>Inversiones Roa V.Solano S.C</v>
          </cell>
          <cell r="D4">
            <v>37257</v>
          </cell>
          <cell r="E4" t="str">
            <v>ISAGEN</v>
          </cell>
          <cell r="F4">
            <v>3</v>
          </cell>
          <cell r="G4">
            <v>2.6128999999999998</v>
          </cell>
        </row>
        <row r="5">
          <cell r="A5" t="str">
            <v>I2AW3001</v>
          </cell>
          <cell r="B5">
            <v>274660</v>
          </cell>
          <cell r="C5" t="str">
            <v>UNION DE ARROCEROS  - ESPINAL</v>
          </cell>
          <cell r="E5" t="str">
            <v>ISAGEN</v>
          </cell>
          <cell r="F5">
            <v>3</v>
          </cell>
          <cell r="G5">
            <v>2.6128999999999998</v>
          </cell>
        </row>
        <row r="6">
          <cell r="A6" t="str">
            <v>I2AXK001</v>
          </cell>
          <cell r="B6">
            <v>274657</v>
          </cell>
          <cell r="C6" t="str">
            <v>OPTIMO CADENALCO</v>
          </cell>
          <cell r="E6" t="str">
            <v>EEPPM</v>
          </cell>
          <cell r="F6">
            <v>3</v>
          </cell>
          <cell r="G6">
            <v>2.6128999999999998</v>
          </cell>
        </row>
        <row r="7">
          <cell r="A7" t="str">
            <v>I2B1B001</v>
          </cell>
          <cell r="B7">
            <v>288552</v>
          </cell>
          <cell r="C7" t="str">
            <v>COLOMBIANA DE INCUBACION LTDA</v>
          </cell>
          <cell r="E7" t="str">
            <v>CONENERGIA</v>
          </cell>
          <cell r="F7">
            <v>3</v>
          </cell>
          <cell r="G7">
            <v>2.6128999999999998</v>
          </cell>
        </row>
        <row r="8">
          <cell r="A8" t="str">
            <v>I2B3C001</v>
          </cell>
          <cell r="B8">
            <v>281883</v>
          </cell>
          <cell r="C8" t="str">
            <v>INDUSTRIAS ALIADAS</v>
          </cell>
          <cell r="E8" t="str">
            <v>EMGESA</v>
          </cell>
          <cell r="F8">
            <v>3</v>
          </cell>
          <cell r="G8">
            <v>2.6128999999999998</v>
          </cell>
        </row>
        <row r="9">
          <cell r="A9" t="str">
            <v>I2BIM001</v>
          </cell>
          <cell r="B9">
            <v>275167</v>
          </cell>
          <cell r="C9" t="str">
            <v>Molino Pajonales</v>
          </cell>
          <cell r="E9" t="str">
            <v>GENERCAUCA</v>
          </cell>
          <cell r="F9">
            <v>3</v>
          </cell>
          <cell r="G9">
            <v>2.6128999999999998</v>
          </cell>
        </row>
        <row r="10">
          <cell r="A10" t="str">
            <v>I2C15001</v>
          </cell>
          <cell r="B10">
            <v>274649</v>
          </cell>
          <cell r="C10" t="str">
            <v>GASEOSAS MARIQUITA</v>
          </cell>
          <cell r="E10" t="str">
            <v>EMGESA</v>
          </cell>
          <cell r="F10">
            <v>2</v>
          </cell>
          <cell r="G10">
            <v>5.1344000000000003</v>
          </cell>
        </row>
        <row r="11">
          <cell r="A11" t="str">
            <v>I2C5A001</v>
          </cell>
          <cell r="B11">
            <v>290010</v>
          </cell>
          <cell r="C11" t="str">
            <v>COMANDO AEREO  DE APOYO TACTIC</v>
          </cell>
          <cell r="D11">
            <v>37271</v>
          </cell>
          <cell r="E11" t="str">
            <v>EEPPM</v>
          </cell>
          <cell r="F11">
            <v>2</v>
          </cell>
          <cell r="G11">
            <v>5.1344000000000003</v>
          </cell>
        </row>
        <row r="12">
          <cell r="A12" t="str">
            <v>I2C5B001</v>
          </cell>
          <cell r="B12">
            <v>290008</v>
          </cell>
          <cell r="C12" t="str">
            <v>CIRCULO DE SUBOFICIALES FF.MM</v>
          </cell>
          <cell r="D12">
            <v>37271</v>
          </cell>
          <cell r="E12" t="str">
            <v>EEPPM</v>
          </cell>
          <cell r="F12">
            <v>2</v>
          </cell>
          <cell r="G12">
            <v>5.1344000000000003</v>
          </cell>
        </row>
        <row r="13">
          <cell r="A13" t="str">
            <v>I2C5D001</v>
          </cell>
          <cell r="B13">
            <v>290035</v>
          </cell>
          <cell r="C13" t="str">
            <v>Soc.Hotelera del Tolima SOFITEL</v>
          </cell>
          <cell r="D13">
            <v>37272</v>
          </cell>
          <cell r="E13" t="str">
            <v>DICEL</v>
          </cell>
          <cell r="F13">
            <v>2</v>
          </cell>
          <cell r="G13">
            <v>5.1344000000000003</v>
          </cell>
        </row>
        <row r="14">
          <cell r="A14" t="str">
            <v>I2C5E001</v>
          </cell>
          <cell r="B14">
            <v>290993</v>
          </cell>
          <cell r="C14" t="str">
            <v>IBAL</v>
          </cell>
          <cell r="D14">
            <v>37302</v>
          </cell>
          <cell r="E14" t="str">
            <v>EMGESA</v>
          </cell>
          <cell r="F14">
            <v>2</v>
          </cell>
          <cell r="G14">
            <v>5.1344000000000003</v>
          </cell>
        </row>
        <row r="15">
          <cell r="A15" t="str">
            <v>I2C6P001</v>
          </cell>
          <cell r="B15">
            <v>275165</v>
          </cell>
          <cell r="C15" t="str">
            <v>DESMOTOLIMA S.A.E.S.P</v>
          </cell>
          <cell r="E15" t="str">
            <v>GENERCAUCA</v>
          </cell>
          <cell r="F15">
            <v>3</v>
          </cell>
          <cell r="G15">
            <v>2.6128999999999998</v>
          </cell>
        </row>
        <row r="16">
          <cell r="A16" t="str">
            <v>I2C8O001</v>
          </cell>
          <cell r="B16">
            <v>290992</v>
          </cell>
          <cell r="C16" t="str">
            <v>AGROZ</v>
          </cell>
          <cell r="D16">
            <v>37288</v>
          </cell>
          <cell r="E16" t="str">
            <v>EEPPM</v>
          </cell>
          <cell r="F16">
            <v>3</v>
          </cell>
          <cell r="G16">
            <v>2.6128999999999998</v>
          </cell>
        </row>
        <row r="17">
          <cell r="A17" t="str">
            <v>I2CBI001</v>
          </cell>
          <cell r="B17">
            <v>290991</v>
          </cell>
          <cell r="C17" t="str">
            <v>Coruniversitaria</v>
          </cell>
          <cell r="D17">
            <v>37303</v>
          </cell>
          <cell r="E17" t="str">
            <v>EEPPM</v>
          </cell>
          <cell r="F17">
            <v>2</v>
          </cell>
          <cell r="G17">
            <v>5.1344000000000003</v>
          </cell>
        </row>
        <row r="18">
          <cell r="A18" t="str">
            <v>I2CBK001</v>
          </cell>
          <cell r="B18">
            <v>260</v>
          </cell>
          <cell r="C18" t="str">
            <v xml:space="preserve">GRUPO CONCALIDAD </v>
          </cell>
          <cell r="E18" t="str">
            <v>TOLIMA</v>
          </cell>
          <cell r="F18">
            <v>3</v>
          </cell>
          <cell r="G18">
            <v>2.6128999999999998</v>
          </cell>
        </row>
        <row r="19">
          <cell r="A19" t="str">
            <v>I2CGX001</v>
          </cell>
          <cell r="B19">
            <v>290994</v>
          </cell>
          <cell r="C19" t="str">
            <v>PANAMCO INDEGA</v>
          </cell>
          <cell r="D19">
            <v>37288</v>
          </cell>
          <cell r="E19" t="str">
            <v>EEPPM</v>
          </cell>
          <cell r="F19">
            <v>3</v>
          </cell>
          <cell r="G19">
            <v>2.6128999999999998</v>
          </cell>
        </row>
        <row r="20">
          <cell r="A20" t="str">
            <v>I2CKB001</v>
          </cell>
          <cell r="B20">
            <v>290002</v>
          </cell>
          <cell r="C20" t="str">
            <v>FATEXTOL PLANTA</v>
          </cell>
          <cell r="D20">
            <v>37257</v>
          </cell>
          <cell r="E20" t="str">
            <v>ISAGEN</v>
          </cell>
          <cell r="F20">
            <v>3</v>
          </cell>
          <cell r="G20">
            <v>2.6128999999999998</v>
          </cell>
        </row>
        <row r="21">
          <cell r="A21" t="str">
            <v>I2CKD001</v>
          </cell>
          <cell r="B21">
            <v>383</v>
          </cell>
          <cell r="C21" t="str">
            <v>FIT LTDA</v>
          </cell>
          <cell r="E21" t="str">
            <v>TOLIMA</v>
          </cell>
          <cell r="F21">
            <v>2</v>
          </cell>
          <cell r="G21">
            <v>5.1344000000000003</v>
          </cell>
        </row>
        <row r="22">
          <cell r="A22" t="str">
            <v>I2CON001</v>
          </cell>
          <cell r="B22">
            <v>275058</v>
          </cell>
          <cell r="C22" t="str">
            <v>MOLINO TEQUENDAMA</v>
          </cell>
          <cell r="E22" t="str">
            <v>DICEL</v>
          </cell>
          <cell r="F22">
            <v>1</v>
          </cell>
          <cell r="G22">
            <v>11.7715</v>
          </cell>
        </row>
        <row r="23">
          <cell r="A23" t="str">
            <v>I2CQA001</v>
          </cell>
          <cell r="B23">
            <v>275166</v>
          </cell>
          <cell r="C23" t="str">
            <v>Hacienda Pajonales</v>
          </cell>
          <cell r="E23" t="str">
            <v>GENERCAUCA</v>
          </cell>
          <cell r="F23">
            <v>2</v>
          </cell>
          <cell r="G23">
            <v>5.1344000000000003</v>
          </cell>
        </row>
        <row r="24">
          <cell r="A24" t="str">
            <v>I2CQI001</v>
          </cell>
          <cell r="B24">
            <v>275164</v>
          </cell>
          <cell r="C24" t="str">
            <v>HACIENDA EL TRIUNFO</v>
          </cell>
          <cell r="E24" t="str">
            <v>GENERCAUCA</v>
          </cell>
          <cell r="F24">
            <v>2</v>
          </cell>
          <cell r="G24">
            <v>5.1344000000000003</v>
          </cell>
        </row>
        <row r="25">
          <cell r="A25" t="str">
            <v>I2CQN001</v>
          </cell>
          <cell r="B25">
            <v>275163</v>
          </cell>
          <cell r="C25" t="str">
            <v>HUEVOS ORO LTDA</v>
          </cell>
          <cell r="E25" t="str">
            <v>GENERCAUCA</v>
          </cell>
          <cell r="F25">
            <v>3</v>
          </cell>
          <cell r="G25">
            <v>2.6128999999999998</v>
          </cell>
        </row>
        <row r="26">
          <cell r="A26" t="str">
            <v>I2CVA001</v>
          </cell>
          <cell r="B26">
            <v>275162</v>
          </cell>
          <cell r="C26" t="str">
            <v>PERIODICO EL NUEVO DIA</v>
          </cell>
          <cell r="E26" t="str">
            <v>GENERCAUCA</v>
          </cell>
          <cell r="F26">
            <v>2</v>
          </cell>
          <cell r="G26">
            <v>5.1344000000000003</v>
          </cell>
        </row>
        <row r="27">
          <cell r="A27" t="str">
            <v>I2CYS001</v>
          </cell>
          <cell r="B27">
            <v>564</v>
          </cell>
          <cell r="C27" t="str">
            <v>colesxelsos</v>
          </cell>
          <cell r="E27" t="str">
            <v>TOLIMA</v>
          </cell>
          <cell r="F27">
            <v>2</v>
          </cell>
          <cell r="G27">
            <v>5.1344000000000003</v>
          </cell>
        </row>
        <row r="28">
          <cell r="A28" t="str">
            <v>I2CZE001</v>
          </cell>
          <cell r="B28">
            <v>275061</v>
          </cell>
          <cell r="C28" t="str">
            <v>AGRICOLA SAN MARINO</v>
          </cell>
          <cell r="E28" t="str">
            <v>DICEL</v>
          </cell>
          <cell r="F28">
            <v>2</v>
          </cell>
          <cell r="G28">
            <v>5.1344000000000003</v>
          </cell>
        </row>
        <row r="29">
          <cell r="A29" t="str">
            <v>I2D13001</v>
          </cell>
          <cell r="B29">
            <v>275117</v>
          </cell>
          <cell r="C29" t="str">
            <v>CARCAFE-MEMBER OF VOLCAFE</v>
          </cell>
          <cell r="E29" t="str">
            <v>ESSA</v>
          </cell>
          <cell r="F29">
            <v>3</v>
          </cell>
          <cell r="G29">
            <v>2.6128999999999998</v>
          </cell>
        </row>
        <row r="30">
          <cell r="A30" t="str">
            <v>I2D2M001</v>
          </cell>
          <cell r="B30">
            <v>289146</v>
          </cell>
          <cell r="C30" t="str">
            <v>GRANJA BUENOS AIRES S.A</v>
          </cell>
          <cell r="D30">
            <v>37226</v>
          </cell>
          <cell r="E30" t="str">
            <v>EEPPM</v>
          </cell>
          <cell r="F30">
            <v>3</v>
          </cell>
          <cell r="G30">
            <v>2.6128999999999998</v>
          </cell>
        </row>
        <row r="31">
          <cell r="A31" t="str">
            <v>I2DG8001</v>
          </cell>
          <cell r="B31">
            <v>290011</v>
          </cell>
          <cell r="C31" t="str">
            <v>FEDEARROZ-PLANTA DE SEMILLAS</v>
          </cell>
          <cell r="D31">
            <v>37247</v>
          </cell>
          <cell r="E31" t="str">
            <v>EEPPM</v>
          </cell>
          <cell r="F31">
            <v>3</v>
          </cell>
          <cell r="G31">
            <v>2.6128999999999998</v>
          </cell>
        </row>
        <row r="32">
          <cell r="A32" t="str">
            <v>I2DGB001</v>
          </cell>
          <cell r="B32">
            <v>277307</v>
          </cell>
          <cell r="C32" t="str">
            <v>ECOPETROL GUALANDAY</v>
          </cell>
          <cell r="E32" t="str">
            <v>EEPPM</v>
          </cell>
          <cell r="F32">
            <v>3</v>
          </cell>
          <cell r="G32">
            <v>2.6128999999999998</v>
          </cell>
        </row>
        <row r="33">
          <cell r="A33" t="str">
            <v>I2DHD001</v>
          </cell>
          <cell r="B33">
            <v>277229</v>
          </cell>
          <cell r="C33" t="str">
            <v>Avícola Colombiana San Felipe</v>
          </cell>
          <cell r="E33" t="str">
            <v>DICEL</v>
          </cell>
          <cell r="F33">
            <v>3</v>
          </cell>
          <cell r="G33">
            <v>2.6128999999999998</v>
          </cell>
        </row>
        <row r="34">
          <cell r="A34" t="str">
            <v>I2DHF001</v>
          </cell>
          <cell r="B34">
            <v>275748</v>
          </cell>
          <cell r="C34" t="str">
            <v>MOBIL DE COLOMBIA S.A - GUALAN</v>
          </cell>
          <cell r="E34" t="str">
            <v>DICEL</v>
          </cell>
          <cell r="F34">
            <v>1</v>
          </cell>
          <cell r="G34">
            <v>11.7715</v>
          </cell>
        </row>
        <row r="35">
          <cell r="A35" t="str">
            <v>I2DIT001</v>
          </cell>
          <cell r="B35">
            <v>278315</v>
          </cell>
          <cell r="C35" t="str">
            <v>ARROCERA LA MARIA</v>
          </cell>
          <cell r="E35" t="str">
            <v>CONENERGIA</v>
          </cell>
          <cell r="F35">
            <v>2</v>
          </cell>
          <cell r="G35">
            <v>5.1344000000000003</v>
          </cell>
        </row>
        <row r="36">
          <cell r="A36" t="str">
            <v>I2DKR001</v>
          </cell>
          <cell r="B36">
            <v>278316</v>
          </cell>
          <cell r="C36" t="str">
            <v>KOKORIKO IBAGUE KRA 3</v>
          </cell>
          <cell r="E36" t="str">
            <v>CONENERGIA</v>
          </cell>
          <cell r="F36">
            <v>1</v>
          </cell>
          <cell r="G36">
            <v>11.7715</v>
          </cell>
        </row>
        <row r="37">
          <cell r="A37" t="str">
            <v>I2DKS001</v>
          </cell>
          <cell r="B37">
            <v>278317</v>
          </cell>
          <cell r="C37" t="str">
            <v>KOKORIKO IBAGUE KRA 5</v>
          </cell>
          <cell r="E37" t="str">
            <v>CONENERGIA</v>
          </cell>
          <cell r="F37">
            <v>1</v>
          </cell>
          <cell r="G37">
            <v>11.7715</v>
          </cell>
        </row>
        <row r="38">
          <cell r="A38" t="str">
            <v>I2DLC001</v>
          </cell>
          <cell r="B38">
            <v>298</v>
          </cell>
          <cell r="C38" t="str">
            <v>Proarroz S.A</v>
          </cell>
          <cell r="E38" t="str">
            <v>TOLIMA</v>
          </cell>
          <cell r="F38">
            <v>2</v>
          </cell>
          <cell r="G38">
            <v>5.1344000000000003</v>
          </cell>
        </row>
        <row r="39">
          <cell r="A39" t="str">
            <v>I2DT3001</v>
          </cell>
          <cell r="B39">
            <v>281227</v>
          </cell>
          <cell r="C39" t="str">
            <v>ECOPETROL CAMPO TOLDADO</v>
          </cell>
          <cell r="E39" t="str">
            <v>ELECTROHUILA</v>
          </cell>
          <cell r="F39">
            <v>3</v>
          </cell>
          <cell r="G39">
            <v>2.6128999999999998</v>
          </cell>
        </row>
        <row r="40">
          <cell r="A40" t="str">
            <v>I2DY3001</v>
          </cell>
          <cell r="B40">
            <v>282200</v>
          </cell>
          <cell r="C40" t="str">
            <v>S.K.N. LA GAITANA</v>
          </cell>
          <cell r="E40" t="str">
            <v>ELECTROHUILA</v>
          </cell>
          <cell r="F40">
            <v>2</v>
          </cell>
          <cell r="G40">
            <v>5.1344000000000003</v>
          </cell>
        </row>
        <row r="41">
          <cell r="A41" t="str">
            <v>I2DYX001</v>
          </cell>
          <cell r="B41">
            <v>282213</v>
          </cell>
          <cell r="C41" t="str">
            <v>KOKORIKO MELGAR</v>
          </cell>
          <cell r="E41" t="str">
            <v>CONENERGIA</v>
          </cell>
          <cell r="F41">
            <v>1</v>
          </cell>
          <cell r="G41">
            <v>11.7715</v>
          </cell>
        </row>
        <row r="42">
          <cell r="A42" t="str">
            <v>I2DYY001</v>
          </cell>
          <cell r="B42">
            <v>282214</v>
          </cell>
          <cell r="C42" t="str">
            <v>KOKORIKO MELGAR - PARQUE PPAL</v>
          </cell>
          <cell r="E42" t="str">
            <v>CONENERGIA</v>
          </cell>
          <cell r="F42">
            <v>1</v>
          </cell>
          <cell r="G42">
            <v>11.7715</v>
          </cell>
        </row>
        <row r="43">
          <cell r="A43" t="str">
            <v>I2DZT001</v>
          </cell>
          <cell r="B43">
            <v>282161</v>
          </cell>
          <cell r="C43" t="str">
            <v>Avícola Colombiana La Esperanza</v>
          </cell>
          <cell r="E43" t="str">
            <v>DICEL</v>
          </cell>
          <cell r="F43">
            <v>1</v>
          </cell>
          <cell r="G43">
            <v>11.7715</v>
          </cell>
        </row>
        <row r="44">
          <cell r="A44" t="str">
            <v>I2E2C001</v>
          </cell>
          <cell r="B44">
            <v>283546</v>
          </cell>
          <cell r="C44" t="str">
            <v>Avícola Colombiana El Agrado</v>
          </cell>
          <cell r="E44" t="str">
            <v>DICEL</v>
          </cell>
          <cell r="F44">
            <v>1</v>
          </cell>
          <cell r="G44">
            <v>11.7715</v>
          </cell>
        </row>
        <row r="45">
          <cell r="A45" t="str">
            <v>I2EAP001</v>
          </cell>
          <cell r="B45">
            <v>286148</v>
          </cell>
          <cell r="C45" t="str">
            <v>Avícola Colombiana Las Palmas</v>
          </cell>
          <cell r="E45" t="str">
            <v>DICEL</v>
          </cell>
          <cell r="F45">
            <v>3</v>
          </cell>
          <cell r="G45">
            <v>2.6128999999999998</v>
          </cell>
        </row>
        <row r="46">
          <cell r="A46" t="str">
            <v>I2EFU001</v>
          </cell>
          <cell r="B46">
            <v>288551</v>
          </cell>
          <cell r="C46" t="str">
            <v>ECOPETROL CAMPO QUIMBAYA</v>
          </cell>
          <cell r="E46" t="str">
            <v>ELECTROHUILA</v>
          </cell>
          <cell r="F46">
            <v>3</v>
          </cell>
          <cell r="G46">
            <v>2.6128999999999998</v>
          </cell>
        </row>
        <row r="47">
          <cell r="A47" t="str">
            <v>I2EGH001</v>
          </cell>
          <cell r="B47">
            <v>288324</v>
          </cell>
          <cell r="C47" t="str">
            <v>Inveragro</v>
          </cell>
          <cell r="E47" t="str">
            <v>ISAGEN</v>
          </cell>
          <cell r="F47">
            <v>3</v>
          </cell>
          <cell r="G47">
            <v>2.6128999999999998</v>
          </cell>
        </row>
        <row r="48">
          <cell r="A48" t="str">
            <v>I2EHH001</v>
          </cell>
          <cell r="B48">
            <v>290046</v>
          </cell>
          <cell r="C48" t="str">
            <v>ELIAS ACOSTA Y CIA. S.C</v>
          </cell>
          <cell r="D48">
            <v>37257</v>
          </cell>
          <cell r="E48" t="str">
            <v>COMERCIALIZAR</v>
          </cell>
          <cell r="F48">
            <v>2</v>
          </cell>
          <cell r="G48">
            <v>5.1344000000000003</v>
          </cell>
        </row>
        <row r="49">
          <cell r="A49" t="str">
            <v>I2EHV001</v>
          </cell>
          <cell r="B49">
            <v>275168</v>
          </cell>
          <cell r="C49" t="str">
            <v>ARROCERA BOLUGA</v>
          </cell>
          <cell r="E49" t="str">
            <v>GENERCAUCA</v>
          </cell>
          <cell r="F49">
            <v>3</v>
          </cell>
          <cell r="G49">
            <v>2.6128999999999998</v>
          </cell>
        </row>
        <row r="50">
          <cell r="A50" t="str">
            <v>I2ELF001</v>
          </cell>
          <cell r="B50">
            <v>289323</v>
          </cell>
          <cell r="C50" t="str">
            <v>S.K.N CARIBECAFE LTDA-TOLIMA</v>
          </cell>
          <cell r="E50" t="str">
            <v>ELECTROHUILA</v>
          </cell>
          <cell r="F50">
            <v>3</v>
          </cell>
          <cell r="G50">
            <v>2.6128999999999998</v>
          </cell>
        </row>
        <row r="51">
          <cell r="A51" t="str">
            <v>I2ENK001</v>
          </cell>
          <cell r="B51">
            <v>278975</v>
          </cell>
          <cell r="C51" t="str">
            <v>MERCACENTRO 4</v>
          </cell>
          <cell r="D51">
            <v>37307</v>
          </cell>
          <cell r="E51" t="str">
            <v>TOLIMA</v>
          </cell>
          <cell r="F51">
            <v>2</v>
          </cell>
          <cell r="G51">
            <v>5.1344000000000003</v>
          </cell>
        </row>
        <row r="52">
          <cell r="A52" t="str">
            <v>I2EQ9001</v>
          </cell>
          <cell r="B52">
            <v>291940</v>
          </cell>
          <cell r="C52" t="str">
            <v>PISCILAGO</v>
          </cell>
          <cell r="D52">
            <v>37337</v>
          </cell>
          <cell r="E52" t="str">
            <v>EMGESA</v>
          </cell>
          <cell r="F52">
            <v>3</v>
          </cell>
          <cell r="G52">
            <v>2.6128999999999998</v>
          </cell>
        </row>
        <row r="53">
          <cell r="A53" t="str">
            <v>I2ERG001</v>
          </cell>
          <cell r="B53">
            <v>285</v>
          </cell>
          <cell r="C53" t="str">
            <v>Trilladora pijao</v>
          </cell>
          <cell r="D53">
            <v>37365</v>
          </cell>
          <cell r="E53" t="str">
            <v>TOLIMA</v>
          </cell>
          <cell r="F53">
            <v>2</v>
          </cell>
          <cell r="G53">
            <v>5.1344000000000003</v>
          </cell>
        </row>
        <row r="54">
          <cell r="A54" t="str">
            <v>I2ERP001</v>
          </cell>
          <cell r="B54">
            <v>110</v>
          </cell>
          <cell r="C54" t="str">
            <v>CLUB DE LA POLICIA</v>
          </cell>
          <cell r="D54">
            <v>37377</v>
          </cell>
          <cell r="E54" t="str">
            <v>TOLIMA</v>
          </cell>
          <cell r="F54">
            <v>2</v>
          </cell>
          <cell r="G54">
            <v>5.1344000000000003</v>
          </cell>
        </row>
        <row r="55">
          <cell r="A55" t="str">
            <v>I2ESG001</v>
          </cell>
          <cell r="B55">
            <v>294227</v>
          </cell>
          <cell r="C55" t="str">
            <v>Casa de Moneda</v>
          </cell>
          <cell r="D55">
            <v>37408</v>
          </cell>
          <cell r="E55" t="str">
            <v>CHEC</v>
          </cell>
          <cell r="F55">
            <v>3</v>
          </cell>
          <cell r="G55">
            <v>2.6128999999999998</v>
          </cell>
        </row>
        <row r="56">
          <cell r="A56" t="str">
            <v>I2EWG001</v>
          </cell>
          <cell r="B56">
            <v>293873</v>
          </cell>
          <cell r="C56" t="str">
            <v>CLINICA DEL TOLIMA</v>
          </cell>
          <cell r="D56">
            <v>37412</v>
          </cell>
          <cell r="E56" t="str">
            <v>DICEL</v>
          </cell>
          <cell r="F56">
            <v>2</v>
          </cell>
          <cell r="G56">
            <v>5.1344000000000003</v>
          </cell>
        </row>
        <row r="57">
          <cell r="A57" t="str">
            <v>I2EWI001</v>
          </cell>
          <cell r="B57">
            <v>293866</v>
          </cell>
          <cell r="C57" t="str">
            <v>GRANJA B/AIRES CLASIF. PERALES</v>
          </cell>
          <cell r="D57">
            <v>37438</v>
          </cell>
          <cell r="E57" t="str">
            <v>EEPPM</v>
          </cell>
          <cell r="F57">
            <v>2</v>
          </cell>
          <cell r="G57">
            <v>5.1344000000000003</v>
          </cell>
        </row>
        <row r="58">
          <cell r="A58" t="str">
            <v>I2EY7001</v>
          </cell>
          <cell r="B58">
            <v>57999</v>
          </cell>
          <cell r="C58" t="str">
            <v>CORPORACION CLUB CAMPESTRE</v>
          </cell>
          <cell r="E58" t="str">
            <v>TOLIMA</v>
          </cell>
          <cell r="F58">
            <v>2</v>
          </cell>
          <cell r="G58">
            <v>5.1344000000000003</v>
          </cell>
        </row>
        <row r="59">
          <cell r="A59" t="str">
            <v>I2F2B001</v>
          </cell>
          <cell r="B59">
            <v>296714</v>
          </cell>
          <cell r="C59" t="str">
            <v>Praxedis - Carolina</v>
          </cell>
          <cell r="D59">
            <v>37469</v>
          </cell>
          <cell r="E59" t="str">
            <v>TOLIMA</v>
          </cell>
          <cell r="F59">
            <v>3</v>
          </cell>
          <cell r="G59">
            <v>2.6128999999999998</v>
          </cell>
        </row>
        <row r="60">
          <cell r="A60" t="str">
            <v>I2F2M001</v>
          </cell>
          <cell r="B60">
            <v>296</v>
          </cell>
          <cell r="C60" t="str">
            <v>COOMCAFE LTDA.</v>
          </cell>
          <cell r="D60">
            <v>37469</v>
          </cell>
          <cell r="E60" t="str">
            <v>DICEL</v>
          </cell>
          <cell r="F60">
            <v>3</v>
          </cell>
          <cell r="G60">
            <v>2.6128999999999998</v>
          </cell>
        </row>
        <row r="61">
          <cell r="A61" t="str">
            <v>I2F2U001</v>
          </cell>
          <cell r="B61">
            <v>65</v>
          </cell>
          <cell r="C61" t="str">
            <v xml:space="preserve">Edificio del Café </v>
          </cell>
          <cell r="D61">
            <v>37474</v>
          </cell>
          <cell r="E61" t="str">
            <v>DICEL</v>
          </cell>
          <cell r="F61">
            <v>2</v>
          </cell>
          <cell r="G61">
            <v>5.1344000000000003</v>
          </cell>
        </row>
        <row r="62">
          <cell r="A62" t="str">
            <v>I2F2V001</v>
          </cell>
          <cell r="B62">
            <v>296154</v>
          </cell>
          <cell r="C62" t="str">
            <v>CLINICA MINERVA</v>
          </cell>
          <cell r="D62">
            <v>37473</v>
          </cell>
          <cell r="E62" t="str">
            <v>COMERCIALIZAR</v>
          </cell>
          <cell r="F62">
            <v>2</v>
          </cell>
          <cell r="G62">
            <v>5.1344000000000003</v>
          </cell>
        </row>
        <row r="63">
          <cell r="A63" t="str">
            <v>I2F56001</v>
          </cell>
          <cell r="B63">
            <v>82</v>
          </cell>
          <cell r="C63" t="str">
            <v>CARULLA LA 60</v>
          </cell>
          <cell r="D63">
            <v>37497</v>
          </cell>
          <cell r="E63" t="str">
            <v>CONENERGIA</v>
          </cell>
          <cell r="F63">
            <v>1</v>
          </cell>
          <cell r="G63">
            <v>11.7715</v>
          </cell>
        </row>
        <row r="64">
          <cell r="A64" t="str">
            <v>I2F57001</v>
          </cell>
          <cell r="B64">
            <v>18</v>
          </cell>
          <cell r="C64" t="str">
            <v>CARULLA LA 28</v>
          </cell>
          <cell r="D64">
            <v>37497</v>
          </cell>
          <cell r="E64" t="str">
            <v>CONENERGIA</v>
          </cell>
          <cell r="F64">
            <v>1</v>
          </cell>
          <cell r="G64">
            <v>11.7715</v>
          </cell>
        </row>
        <row r="65">
          <cell r="A65" t="str">
            <v>I2FBM001</v>
          </cell>
          <cell r="B65">
            <v>650</v>
          </cell>
          <cell r="C65" t="str">
            <v>Molino Andes</v>
          </cell>
          <cell r="D65">
            <v>37582</v>
          </cell>
          <cell r="E65" t="str">
            <v>EEPPM</v>
          </cell>
          <cell r="F65">
            <v>3</v>
          </cell>
          <cell r="G65">
            <v>2.6128999999999998</v>
          </cell>
        </row>
        <row r="66">
          <cell r="A66" t="str">
            <v>I2FC1001</v>
          </cell>
          <cell r="B66">
            <v>218056</v>
          </cell>
          <cell r="C66" t="str">
            <v>trilladora chaparral</v>
          </cell>
          <cell r="E66" t="str">
            <v>TOLIMA</v>
          </cell>
          <cell r="F66">
            <v>2</v>
          </cell>
          <cell r="G66">
            <v>5.1344000000000003</v>
          </cell>
        </row>
        <row r="67">
          <cell r="A67" t="str">
            <v>I2FEK001</v>
          </cell>
          <cell r="B67">
            <v>8</v>
          </cell>
          <cell r="C67" t="str">
            <v>telecom ibague</v>
          </cell>
          <cell r="E67" t="str">
            <v>TOLIMA</v>
          </cell>
          <cell r="F67">
            <v>2</v>
          </cell>
          <cell r="G67">
            <v>5.1344000000000003</v>
          </cell>
        </row>
        <row r="68">
          <cell r="A68" t="str">
            <v>I2FEL001</v>
          </cell>
          <cell r="B68">
            <v>113</v>
          </cell>
          <cell r="C68" t="str">
            <v>telecom espinal</v>
          </cell>
          <cell r="E68" t="str">
            <v>TOLIMA</v>
          </cell>
          <cell r="F68">
            <v>2</v>
          </cell>
          <cell r="G68">
            <v>5.1344000000000003</v>
          </cell>
        </row>
        <row r="69">
          <cell r="A69" t="str">
            <v>I2FHW001</v>
          </cell>
          <cell r="B69">
            <v>178400</v>
          </cell>
          <cell r="C69" t="str">
            <v>PPC LTDA.</v>
          </cell>
          <cell r="D69">
            <v>37660</v>
          </cell>
          <cell r="E69" t="str">
            <v>CONENERGIA</v>
          </cell>
          <cell r="F69">
            <v>1</v>
          </cell>
          <cell r="G69">
            <v>11.7715</v>
          </cell>
        </row>
        <row r="70">
          <cell r="A70" t="str">
            <v>I2FJP001</v>
          </cell>
          <cell r="B70">
            <v>301478</v>
          </cell>
          <cell r="C70" t="str">
            <v>TRIPLEX BRAUN Y CIA LTDA.</v>
          </cell>
          <cell r="D70">
            <v>37686</v>
          </cell>
          <cell r="E70" t="str">
            <v>COMERCIALIZAR</v>
          </cell>
          <cell r="F70">
            <v>2</v>
          </cell>
          <cell r="G70">
            <v>5.1344000000000003</v>
          </cell>
        </row>
        <row r="71">
          <cell r="A71" t="str">
            <v>I2FK2001</v>
          </cell>
          <cell r="B71">
            <v>461</v>
          </cell>
          <cell r="C71" t="str">
            <v xml:space="preserve">Molino Espinal </v>
          </cell>
          <cell r="D71">
            <v>37691</v>
          </cell>
          <cell r="E71" t="str">
            <v>TOLIMA</v>
          </cell>
          <cell r="F71">
            <v>3</v>
          </cell>
          <cell r="G71">
            <v>2.6128999999999998</v>
          </cell>
        </row>
        <row r="72">
          <cell r="A72" t="str">
            <v>I2FL5001</v>
          </cell>
          <cell r="B72">
            <v>336</v>
          </cell>
          <cell r="C72" t="str">
            <v>Inversiones Country</v>
          </cell>
          <cell r="D72">
            <v>37706</v>
          </cell>
          <cell r="E72" t="str">
            <v>GENERCAUCA</v>
          </cell>
          <cell r="F72">
            <v>2</v>
          </cell>
          <cell r="G72">
            <v>5.1344000000000003</v>
          </cell>
        </row>
        <row r="73">
          <cell r="A73" t="str">
            <v>I2FMH001</v>
          </cell>
          <cell r="B73">
            <v>15</v>
          </cell>
          <cell r="C73" t="str">
            <v>Fedco</v>
          </cell>
          <cell r="D73">
            <v>37726</v>
          </cell>
          <cell r="E73" t="str">
            <v>CONENERGIA</v>
          </cell>
          <cell r="F73">
            <v>1</v>
          </cell>
          <cell r="G73">
            <v>11.7715</v>
          </cell>
        </row>
        <row r="74">
          <cell r="A74" t="str">
            <v>I2FMN001</v>
          </cell>
          <cell r="B74">
            <v>290009</v>
          </cell>
          <cell r="C74" t="str">
            <v>CLUB MILITAR LAS MERCEDES</v>
          </cell>
          <cell r="D74">
            <v>37739</v>
          </cell>
          <cell r="E74" t="str">
            <v>EEPPM</v>
          </cell>
          <cell r="F74">
            <v>3</v>
          </cell>
          <cell r="G74">
            <v>2.6128999999999998</v>
          </cell>
        </row>
        <row r="75">
          <cell r="A75" t="str">
            <v>I2FOB001</v>
          </cell>
          <cell r="B75">
            <v>79</v>
          </cell>
          <cell r="C75" t="str">
            <v>INVERSIONES DOIMA</v>
          </cell>
          <cell r="E75" t="str">
            <v>GENERCAUCA</v>
          </cell>
          <cell r="F75">
            <v>2</v>
          </cell>
          <cell r="G75">
            <v>5.1344000000000003</v>
          </cell>
        </row>
        <row r="76">
          <cell r="A76" t="str">
            <v>I2FS6001</v>
          </cell>
          <cell r="B76">
            <v>257</v>
          </cell>
          <cell r="C76" t="str">
            <v>MOLINO CARIBE</v>
          </cell>
          <cell r="E76" t="str">
            <v>GENERCAUCA</v>
          </cell>
          <cell r="F76">
            <v>2</v>
          </cell>
          <cell r="G76">
            <v>5.1344000000000003</v>
          </cell>
        </row>
        <row r="77">
          <cell r="A77" t="str">
            <v>I2FTQ001</v>
          </cell>
          <cell r="B77">
            <v>247</v>
          </cell>
          <cell r="C77" t="str">
            <v>MOLINO PACANDE</v>
          </cell>
          <cell r="E77" t="str">
            <v>GENERCAUCA</v>
          </cell>
          <cell r="F77">
            <v>2</v>
          </cell>
          <cell r="G77">
            <v>5.1344000000000003</v>
          </cell>
        </row>
        <row r="78">
          <cell r="A78" t="str">
            <v>I2FUV001</v>
          </cell>
          <cell r="B78">
            <v>434</v>
          </cell>
          <cell r="C78" t="str">
            <v>Invers. Arroz Caribe</v>
          </cell>
          <cell r="E78" t="str">
            <v>EEPPM</v>
          </cell>
          <cell r="F78">
            <v>2</v>
          </cell>
          <cell r="G78">
            <v>5.1344000000000003</v>
          </cell>
        </row>
        <row r="79">
          <cell r="A79" t="str">
            <v>I2FUW001</v>
          </cell>
          <cell r="B79">
            <v>305544</v>
          </cell>
          <cell r="C79" t="str">
            <v>MACRO</v>
          </cell>
          <cell r="E79" t="str">
            <v>EEPPM</v>
          </cell>
          <cell r="F79">
            <v>3</v>
          </cell>
          <cell r="G79">
            <v>2.6128999999999998</v>
          </cell>
        </row>
        <row r="80">
          <cell r="A80" t="str">
            <v>I2G2F001</v>
          </cell>
          <cell r="B80">
            <v>1</v>
          </cell>
          <cell r="C80" t="str">
            <v>colesxelsos</v>
          </cell>
          <cell r="E80" t="str">
            <v>TOLIMA</v>
          </cell>
          <cell r="F80">
            <v>2</v>
          </cell>
          <cell r="G80">
            <v>5.1344000000000003</v>
          </cell>
        </row>
        <row r="81">
          <cell r="A81" t="str">
            <v>I2G2G001</v>
          </cell>
          <cell r="B81">
            <v>1</v>
          </cell>
          <cell r="C81" t="str">
            <v>Edificio Banco de la Republica</v>
          </cell>
          <cell r="E81" t="str">
            <v>EMGESA</v>
          </cell>
          <cell r="F81">
            <v>1</v>
          </cell>
          <cell r="G81">
            <v>11.7715</v>
          </cell>
        </row>
        <row r="82">
          <cell r="A82" t="str">
            <v>I2G5L001</v>
          </cell>
          <cell r="C82" t="str">
            <v>INAVIGOR</v>
          </cell>
          <cell r="D82">
            <v>38013</v>
          </cell>
          <cell r="E82" t="str">
            <v>COMERCIALIZAR</v>
          </cell>
          <cell r="F82">
            <v>2</v>
          </cell>
          <cell r="G82">
            <v>5.1344000000000003</v>
          </cell>
        </row>
        <row r="83">
          <cell r="A83" t="str">
            <v>I2G5X001</v>
          </cell>
          <cell r="B83" t="str">
            <v>xxxx</v>
          </cell>
          <cell r="C83" t="str">
            <v>PARADOR ROJO MELGAR</v>
          </cell>
          <cell r="D83">
            <v>38018</v>
          </cell>
          <cell r="E83" t="str">
            <v>COMERCIALIZAR</v>
          </cell>
          <cell r="F83">
            <v>2</v>
          </cell>
          <cell r="G83">
            <v>5.1344000000000003</v>
          </cell>
        </row>
        <row r="84">
          <cell r="A84" t="str">
            <v>I2G6L001</v>
          </cell>
          <cell r="B84" t="str">
            <v>xxxx</v>
          </cell>
          <cell r="C84" t="str">
            <v>UNIVERSIDAD DEL TOLIMA</v>
          </cell>
          <cell r="D84">
            <v>38024</v>
          </cell>
          <cell r="E84" t="str">
            <v>ELECTROHUILA</v>
          </cell>
          <cell r="F84">
            <v>2</v>
          </cell>
          <cell r="G84">
            <v>5.1344000000000003</v>
          </cell>
        </row>
        <row r="85">
          <cell r="A85" t="str">
            <v>ICDM2001</v>
          </cell>
          <cell r="B85">
            <v>275044</v>
          </cell>
          <cell r="C85" t="str">
            <v>CEMENTOS DIAMANTE</v>
          </cell>
          <cell r="E85" t="str">
            <v>EMGESA</v>
          </cell>
          <cell r="F85">
            <v>4</v>
          </cell>
          <cell r="G85">
            <v>1.19</v>
          </cell>
        </row>
        <row r="86">
          <cell r="A86" t="str">
            <v>IFBT1001</v>
          </cell>
          <cell r="B86">
            <v>275096</v>
          </cell>
          <cell r="C86" t="str">
            <v>FIBRATOLIMA TEXTILES</v>
          </cell>
          <cell r="E86" t="str">
            <v>EEPPM</v>
          </cell>
          <cell r="F86">
            <v>3</v>
          </cell>
          <cell r="G86">
            <v>2.6128999999999998</v>
          </cell>
        </row>
        <row r="87">
          <cell r="A87" t="str">
            <v>ILPQ1001</v>
          </cell>
          <cell r="B87">
            <v>275048</v>
          </cell>
          <cell r="C87" t="str">
            <v>ECOPETROL LA PARROQUIA</v>
          </cell>
          <cell r="E87" t="str">
            <v>EEPPM</v>
          </cell>
          <cell r="F87">
            <v>3</v>
          </cell>
          <cell r="G87">
            <v>2.6128999999999998</v>
          </cell>
        </row>
        <row r="88">
          <cell r="A88" t="str">
            <v>ISPN1001</v>
          </cell>
          <cell r="B88">
            <v>290006</v>
          </cell>
          <cell r="C88" t="str">
            <v>ARROZ DIANA S.A</v>
          </cell>
          <cell r="D88">
            <v>37257</v>
          </cell>
          <cell r="E88" t="str">
            <v>ISAGEN</v>
          </cell>
          <cell r="F88">
            <v>3</v>
          </cell>
          <cell r="G88">
            <v>2.6128999999999998</v>
          </cell>
        </row>
        <row r="89">
          <cell r="A89" t="str">
            <v>ITLS1001</v>
          </cell>
          <cell r="B89">
            <v>290000</v>
          </cell>
          <cell r="C89" t="str">
            <v>CAFAM</v>
          </cell>
          <cell r="D89">
            <v>37257</v>
          </cell>
          <cell r="E89" t="str">
            <v>EMGESA</v>
          </cell>
          <cell r="F89">
            <v>3</v>
          </cell>
          <cell r="G89">
            <v>2.6128999999999998</v>
          </cell>
        </row>
        <row r="90">
          <cell r="A90" t="str">
            <v>ITXP1001</v>
          </cell>
          <cell r="B90">
            <v>290005</v>
          </cell>
          <cell r="C90" t="str">
            <v>TEXPINAL</v>
          </cell>
          <cell r="E90" t="str">
            <v>ISAGEN</v>
          </cell>
          <cell r="F90">
            <v>3</v>
          </cell>
          <cell r="G90">
            <v>2.6128999999999998</v>
          </cell>
        </row>
      </sheetData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  <sheetName val="CDi NIVEL 1"/>
      <sheetName val="TRAFOS SUI"/>
      <sheetName val="consumo1"/>
      <sheetName val="deuda"/>
      <sheetName val="SPT"/>
      <sheetName val="SOURCES &amp; USES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 t="str">
            <v xml:space="preserve">  </v>
          </cell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 MEM"/>
      <sheetName val="pgas 402"/>
      <sheetName val="PECOS CCIAL 402"/>
      <sheetName val="% Recuado"/>
      <sheetName val="INGRESO OC(R+NR)"/>
      <sheetName val="COSTOS MEM"/>
      <sheetName val="CONSOLIDADO"/>
      <sheetName val="Escenarios "/>
      <sheetName val="SUPUESTOS"/>
      <sheetName val="Precios Bolsa"/>
      <sheetName val="COMPRA ENERGIA"/>
      <sheetName val="CARGOS ASOCIADOS"/>
      <sheetName val="OTROS COSTOS"/>
      <sheetName val="CUPS"/>
      <sheetName val="CUPS CHEC"/>
      <sheetName val="VTAS REGULADAS +Sub y Cont"/>
      <sheetName val="TARIFA NR"/>
      <sheetName val="D.C  2014"/>
      <sheetName val="OTROS INGRESOS"/>
      <sheetName val="INTERMEDIACIÓN"/>
      <sheetName val="Margen NR 2014"/>
      <sheetName val="PR DIMER"/>
      <sheetName val="BALANCE 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OLETIN11"/>
      <sheetName val="COSTO ELEMENTOS N1"/>
      <sheetName val="APU COMPENSACIONES"/>
      <sheetName val="DDP LN2"/>
      <sheetName val="PESO TORRES LN4"/>
      <sheetName val="COSTO ETC SE N2"/>
      <sheetName val="COSTO ETC SE N3"/>
      <sheetName val="COSTO ETC SE N4"/>
      <sheetName val="UC"/>
      <sheetName val="IPM"/>
      <sheetName val="Financing Model"/>
      <sheetName val="Desp_Adm_200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GICOS"/>
      <sheetName val="Módulo1"/>
      <sheetName val="Hoja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_09jul2012"/>
      <sheetName val="masivas"/>
      <sheetName val="DINA"/>
      <sheetName val="A Julio_07"/>
      <sheetName val="Proyección"/>
    </sheetNames>
    <sheetDataSet>
      <sheetData sheetId="0" refreshError="1"/>
      <sheetData sheetId="1">
        <row r="2">
          <cell r="A2">
            <v>1909270</v>
          </cell>
        </row>
      </sheetData>
      <sheetData sheetId="2">
        <row r="5">
          <cell r="A5" t="str">
            <v>Cod_Accion</v>
          </cell>
          <cell r="B5" t="str">
            <v>Accion</v>
          </cell>
          <cell r="C5">
            <v>1</v>
          </cell>
          <cell r="D5">
            <v>2</v>
          </cell>
        </row>
        <row r="6">
          <cell r="A6">
            <v>11</v>
          </cell>
          <cell r="B6" t="str">
            <v>Predio Demolido</v>
          </cell>
          <cell r="C6">
            <v>2</v>
          </cell>
          <cell r="D6">
            <v>2</v>
          </cell>
        </row>
        <row r="7">
          <cell r="A7">
            <v>12</v>
          </cell>
          <cell r="B7" t="str">
            <v>Difícil Localización</v>
          </cell>
          <cell r="C7">
            <v>7</v>
          </cell>
          <cell r="D7">
            <v>1</v>
          </cell>
        </row>
        <row r="8">
          <cell r="A8">
            <v>14</v>
          </cell>
          <cell r="B8" t="str">
            <v>Doble Facturación</v>
          </cell>
          <cell r="D8">
            <v>1</v>
          </cell>
        </row>
        <row r="9">
          <cell r="A9">
            <v>15</v>
          </cell>
          <cell r="B9" t="str">
            <v>Pago en Tránsito</v>
          </cell>
          <cell r="C9">
            <v>1</v>
          </cell>
        </row>
        <row r="10">
          <cell r="A10">
            <v>16</v>
          </cell>
          <cell r="B10" t="str">
            <v>Cliente Al Día</v>
          </cell>
          <cell r="C10">
            <v>130</v>
          </cell>
          <cell r="D10">
            <v>32</v>
          </cell>
        </row>
        <row r="11">
          <cell r="A11">
            <v>17</v>
          </cell>
          <cell r="B11" t="str">
            <v>Acceso no permitido</v>
          </cell>
          <cell r="C11">
            <v>30</v>
          </cell>
          <cell r="D11">
            <v>4</v>
          </cell>
        </row>
        <row r="12">
          <cell r="A12">
            <v>20</v>
          </cell>
          <cell r="B12" t="str">
            <v>Cancelada EEP</v>
          </cell>
          <cell r="C12">
            <v>1</v>
          </cell>
          <cell r="D12">
            <v>6</v>
          </cell>
        </row>
        <row r="13">
          <cell r="A13">
            <v>22</v>
          </cell>
          <cell r="B13" t="str">
            <v>Se encontró suspendido</v>
          </cell>
          <cell r="C13">
            <v>155</v>
          </cell>
          <cell r="D13">
            <v>24</v>
          </cell>
        </row>
        <row r="14">
          <cell r="A14">
            <v>24</v>
          </cell>
          <cell r="B14" t="str">
            <v>Predio con candado</v>
          </cell>
          <cell r="C14">
            <v>23</v>
          </cell>
          <cell r="D14">
            <v>16</v>
          </cell>
        </row>
        <row r="15">
          <cell r="A15">
            <v>29</v>
          </cell>
          <cell r="B15" t="str">
            <v>Suspensión Drastica</v>
          </cell>
          <cell r="C15">
            <v>7</v>
          </cell>
          <cell r="D15">
            <v>6</v>
          </cell>
        </row>
        <row r="16">
          <cell r="A16">
            <v>30</v>
          </cell>
          <cell r="B16" t="str">
            <v>Suspensión en Bornera</v>
          </cell>
          <cell r="C16">
            <v>262</v>
          </cell>
          <cell r="D16">
            <v>60</v>
          </cell>
        </row>
        <row r="17">
          <cell r="A17">
            <v>33</v>
          </cell>
          <cell r="B17" t="str">
            <v>Dificultad Tecnica</v>
          </cell>
          <cell r="C17">
            <v>3</v>
          </cell>
          <cell r="D17">
            <v>4</v>
          </cell>
        </row>
        <row r="18">
          <cell r="A18">
            <v>44</v>
          </cell>
          <cell r="B18" t="str">
            <v>Suspension en red</v>
          </cell>
          <cell r="C18">
            <v>3</v>
          </cell>
          <cell r="D18">
            <v>8</v>
          </cell>
        </row>
        <row r="19">
          <cell r="A19">
            <v>45</v>
          </cell>
          <cell r="B19" t="str">
            <v>Reconexion Sin Pago</v>
          </cell>
          <cell r="C19">
            <v>1</v>
          </cell>
        </row>
        <row r="20">
          <cell r="A20">
            <v>48</v>
          </cell>
          <cell r="B20" t="str">
            <v xml:space="preserve">Autorreconectado (retiro </v>
          </cell>
          <cell r="C20">
            <v>4</v>
          </cell>
        </row>
        <row r="21">
          <cell r="B21" t="str">
            <v>Predio requiere normaliza</v>
          </cell>
          <cell r="C21">
            <v>2</v>
          </cell>
        </row>
        <row r="22">
          <cell r="A22">
            <v>49</v>
          </cell>
          <cell r="B22" t="str">
            <v>Autorreconectado</v>
          </cell>
          <cell r="C22">
            <v>91</v>
          </cell>
          <cell r="D22">
            <v>5</v>
          </cell>
        </row>
        <row r="23">
          <cell r="A23">
            <v>50</v>
          </cell>
          <cell r="B23" t="str">
            <v>Reconexion en red</v>
          </cell>
          <cell r="C23">
            <v>36</v>
          </cell>
          <cell r="D23">
            <v>6</v>
          </cell>
        </row>
        <row r="24">
          <cell r="A24">
            <v>52</v>
          </cell>
          <cell r="B24" t="str">
            <v>Reconexion en Bornera</v>
          </cell>
          <cell r="C24">
            <v>470</v>
          </cell>
          <cell r="D24">
            <v>47</v>
          </cell>
        </row>
      </sheetData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GEN1A1_a 08agosto2012"/>
      <sheetName val="MASIVAS AGOSTO"/>
      <sheetName val="dina"/>
      <sheetName val="Agosto_08"/>
      <sheetName val="rep-bs"/>
      <sheetName val="Supuestos"/>
    </sheetNames>
    <sheetDataSet>
      <sheetData sheetId="0"/>
      <sheetData sheetId="1"/>
      <sheetData sheetId="2">
        <row r="6">
          <cell r="A6">
            <v>11</v>
          </cell>
          <cell r="B6" t="str">
            <v>Predio Demolido</v>
          </cell>
          <cell r="C6">
            <v>1</v>
          </cell>
        </row>
        <row r="7">
          <cell r="A7">
            <v>12</v>
          </cell>
          <cell r="B7" t="str">
            <v>Difícil Localización</v>
          </cell>
          <cell r="C7">
            <v>17</v>
          </cell>
          <cell r="D7">
            <v>2</v>
          </cell>
        </row>
        <row r="8">
          <cell r="A8">
            <v>14</v>
          </cell>
          <cell r="B8" t="str">
            <v>Doble Facturación</v>
          </cell>
          <cell r="D8">
            <v>2</v>
          </cell>
        </row>
        <row r="9">
          <cell r="A9">
            <v>15</v>
          </cell>
          <cell r="B9" t="str">
            <v>Pago en Tránsito</v>
          </cell>
          <cell r="C9">
            <v>9</v>
          </cell>
          <cell r="D9">
            <v>1</v>
          </cell>
        </row>
        <row r="10">
          <cell r="A10">
            <v>16</v>
          </cell>
          <cell r="B10" t="str">
            <v>Cliente Al Día</v>
          </cell>
          <cell r="C10">
            <v>102</v>
          </cell>
          <cell r="D10">
            <v>30</v>
          </cell>
        </row>
        <row r="11">
          <cell r="A11">
            <v>17</v>
          </cell>
          <cell r="B11" t="str">
            <v>Acceso no permitido</v>
          </cell>
          <cell r="C11">
            <v>35</v>
          </cell>
          <cell r="D11">
            <v>5</v>
          </cell>
        </row>
        <row r="12">
          <cell r="A12">
            <v>20</v>
          </cell>
          <cell r="B12" t="str">
            <v>Cancelada EEP</v>
          </cell>
          <cell r="C12">
            <v>5</v>
          </cell>
          <cell r="D12">
            <v>5</v>
          </cell>
        </row>
        <row r="13">
          <cell r="A13">
            <v>22</v>
          </cell>
          <cell r="B13" t="str">
            <v>Se encontró suspendido</v>
          </cell>
          <cell r="C13">
            <v>170</v>
          </cell>
          <cell r="D13">
            <v>79</v>
          </cell>
        </row>
        <row r="14">
          <cell r="A14">
            <v>24</v>
          </cell>
          <cell r="B14" t="str">
            <v>Predio con candado</v>
          </cell>
          <cell r="C14">
            <v>18</v>
          </cell>
          <cell r="D14">
            <v>17</v>
          </cell>
        </row>
        <row r="15">
          <cell r="A15">
            <v>29</v>
          </cell>
          <cell r="B15" t="str">
            <v>Suspensión Drastica</v>
          </cell>
          <cell r="C15">
            <v>2</v>
          </cell>
          <cell r="D15">
            <v>7</v>
          </cell>
        </row>
        <row r="16">
          <cell r="A16">
            <v>30</v>
          </cell>
          <cell r="B16" t="str">
            <v>Suspensión en Bornera</v>
          </cell>
          <cell r="C16">
            <v>329</v>
          </cell>
          <cell r="D16">
            <v>40</v>
          </cell>
        </row>
        <row r="17">
          <cell r="A17">
            <v>33</v>
          </cell>
          <cell r="B17" t="str">
            <v>Dificultad Tecnica</v>
          </cell>
          <cell r="C17">
            <v>1</v>
          </cell>
          <cell r="D17">
            <v>2</v>
          </cell>
        </row>
        <row r="18">
          <cell r="A18">
            <v>44</v>
          </cell>
          <cell r="B18" t="str">
            <v>Suspension en red</v>
          </cell>
          <cell r="C18">
            <v>3</v>
          </cell>
          <cell r="D18">
            <v>9</v>
          </cell>
        </row>
        <row r="19">
          <cell r="A19">
            <v>45</v>
          </cell>
          <cell r="B19" t="str">
            <v>Reconexion Sin Pago</v>
          </cell>
          <cell r="C19">
            <v>2</v>
          </cell>
        </row>
        <row r="20">
          <cell r="A20">
            <v>48</v>
          </cell>
          <cell r="B20" t="str">
            <v xml:space="preserve">Autorreconectado (retiro </v>
          </cell>
          <cell r="C20">
            <v>3</v>
          </cell>
        </row>
        <row r="21">
          <cell r="B21" t="str">
            <v>Predio requiere normaliza</v>
          </cell>
          <cell r="C21">
            <v>5</v>
          </cell>
        </row>
        <row r="22">
          <cell r="A22">
            <v>49</v>
          </cell>
          <cell r="B22" t="str">
            <v>Autorreconectado</v>
          </cell>
          <cell r="C22">
            <v>184</v>
          </cell>
          <cell r="D22">
            <v>11</v>
          </cell>
        </row>
        <row r="23">
          <cell r="A23">
            <v>50</v>
          </cell>
          <cell r="B23" t="str">
            <v>Reconexion en red</v>
          </cell>
          <cell r="C23">
            <v>32</v>
          </cell>
          <cell r="D23">
            <v>5</v>
          </cell>
        </row>
        <row r="24">
          <cell r="A24">
            <v>52</v>
          </cell>
          <cell r="B24" t="str">
            <v>Reconexion en Bornera</v>
          </cell>
          <cell r="C24">
            <v>351</v>
          </cell>
          <cell r="D24">
            <v>48</v>
          </cell>
        </row>
        <row r="25">
          <cell r="A25">
            <v>55</v>
          </cell>
          <cell r="B25" t="str">
            <v>Dificultad Tecnica</v>
          </cell>
          <cell r="C25">
            <v>1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a 13ago"/>
      <sheetName val="MASIVAS AGOSTO"/>
      <sheetName val="DINA"/>
      <sheetName val="Agosto_13"/>
      <sheetName val="AP-Proyecc kWh"/>
    </sheetNames>
    <sheetDataSet>
      <sheetData sheetId="0"/>
      <sheetData sheetId="1"/>
      <sheetData sheetId="2">
        <row r="6">
          <cell r="A6">
            <v>11</v>
          </cell>
          <cell r="B6" t="str">
            <v>Predio Demolido</v>
          </cell>
          <cell r="C6">
            <v>2</v>
          </cell>
        </row>
        <row r="7">
          <cell r="A7">
            <v>12</v>
          </cell>
          <cell r="B7" t="str">
            <v>Difícil Localización</v>
          </cell>
          <cell r="C7">
            <v>21</v>
          </cell>
          <cell r="D7">
            <v>5</v>
          </cell>
        </row>
        <row r="8">
          <cell r="A8">
            <v>13</v>
          </cell>
          <cell r="B8" t="str">
            <v>Código en Reclamación</v>
          </cell>
          <cell r="D8">
            <v>1</v>
          </cell>
        </row>
        <row r="9">
          <cell r="A9">
            <v>14</v>
          </cell>
          <cell r="B9" t="str">
            <v>Doble Facturación</v>
          </cell>
          <cell r="D9">
            <v>3</v>
          </cell>
        </row>
        <row r="10">
          <cell r="A10">
            <v>15</v>
          </cell>
          <cell r="B10" t="str">
            <v>Pago en Tránsito</v>
          </cell>
          <cell r="C10">
            <v>9</v>
          </cell>
          <cell r="D10">
            <v>1</v>
          </cell>
        </row>
        <row r="11">
          <cell r="A11">
            <v>16</v>
          </cell>
          <cell r="B11" t="str">
            <v>Cliente Al Día</v>
          </cell>
          <cell r="C11">
            <v>104</v>
          </cell>
          <cell r="D11">
            <v>37</v>
          </cell>
        </row>
        <row r="12">
          <cell r="A12">
            <v>17</v>
          </cell>
          <cell r="B12" t="str">
            <v>Acceso no permitido</v>
          </cell>
          <cell r="C12">
            <v>41</v>
          </cell>
          <cell r="D12">
            <v>9</v>
          </cell>
        </row>
        <row r="13">
          <cell r="A13">
            <v>20</v>
          </cell>
          <cell r="B13" t="str">
            <v>Cancelada EEP</v>
          </cell>
          <cell r="C13">
            <v>5</v>
          </cell>
          <cell r="D13">
            <v>6</v>
          </cell>
        </row>
        <row r="14">
          <cell r="A14">
            <v>22</v>
          </cell>
          <cell r="B14" t="str">
            <v>Se encontró suspendido</v>
          </cell>
          <cell r="C14">
            <v>272</v>
          </cell>
          <cell r="D14">
            <v>119</v>
          </cell>
        </row>
        <row r="15">
          <cell r="A15">
            <v>24</v>
          </cell>
          <cell r="B15" t="str">
            <v>Predio con candado</v>
          </cell>
          <cell r="C15">
            <v>23</v>
          </cell>
          <cell r="D15">
            <v>32</v>
          </cell>
        </row>
        <row r="16">
          <cell r="A16">
            <v>29</v>
          </cell>
          <cell r="B16" t="str">
            <v>Suspensión Drastica</v>
          </cell>
          <cell r="C16">
            <v>4</v>
          </cell>
          <cell r="D16">
            <v>19</v>
          </cell>
        </row>
        <row r="17">
          <cell r="A17">
            <v>30</v>
          </cell>
          <cell r="B17" t="str">
            <v>Suspensión en Bornera</v>
          </cell>
          <cell r="C17">
            <v>339</v>
          </cell>
          <cell r="D17">
            <v>45</v>
          </cell>
        </row>
        <row r="18">
          <cell r="A18">
            <v>33</v>
          </cell>
          <cell r="B18" t="str">
            <v>Dificultad Tecnica</v>
          </cell>
          <cell r="C18">
            <v>4</v>
          </cell>
          <cell r="D18">
            <v>3</v>
          </cell>
        </row>
        <row r="19">
          <cell r="A19">
            <v>44</v>
          </cell>
          <cell r="B19" t="str">
            <v>Suspension en red</v>
          </cell>
          <cell r="C19">
            <v>3</v>
          </cell>
          <cell r="D19">
            <v>9</v>
          </cell>
        </row>
        <row r="20">
          <cell r="A20">
            <v>45</v>
          </cell>
          <cell r="B20" t="str">
            <v>Reconexion Sin Pago</v>
          </cell>
          <cell r="C20">
            <v>2</v>
          </cell>
        </row>
        <row r="21">
          <cell r="A21">
            <v>48</v>
          </cell>
          <cell r="B21" t="str">
            <v xml:space="preserve">Autorreconectado (retiro </v>
          </cell>
          <cell r="C21">
            <v>11</v>
          </cell>
          <cell r="D21">
            <v>3</v>
          </cell>
        </row>
        <row r="22">
          <cell r="B22" t="str">
            <v>Predio requiere normaliza</v>
          </cell>
          <cell r="C22">
            <v>7</v>
          </cell>
        </row>
        <row r="23">
          <cell r="A23">
            <v>49</v>
          </cell>
          <cell r="B23" t="str">
            <v>Autorreconectado</v>
          </cell>
          <cell r="C23">
            <v>353</v>
          </cell>
          <cell r="D23">
            <v>24</v>
          </cell>
        </row>
        <row r="24">
          <cell r="A24">
            <v>50</v>
          </cell>
          <cell r="B24" t="str">
            <v>Reconexion en red</v>
          </cell>
          <cell r="C24">
            <v>53</v>
          </cell>
          <cell r="D24">
            <v>9</v>
          </cell>
        </row>
        <row r="25">
          <cell r="A25">
            <v>52</v>
          </cell>
          <cell r="B25" t="str">
            <v>Reconexion en Bornera</v>
          </cell>
          <cell r="C25">
            <v>512</v>
          </cell>
          <cell r="D25">
            <v>64</v>
          </cell>
        </row>
        <row r="26">
          <cell r="A26">
            <v>55</v>
          </cell>
          <cell r="B26" t="str">
            <v>Dificultad Tecnica</v>
          </cell>
          <cell r="C26">
            <v>2</v>
          </cell>
          <cell r="D26">
            <v>1</v>
          </cell>
        </row>
        <row r="27">
          <cell r="A27">
            <v>57</v>
          </cell>
          <cell r="B27" t="str">
            <v>Cancelada no ejecutada</v>
          </cell>
          <cell r="C27">
            <v>2</v>
          </cell>
        </row>
      </sheetData>
      <sheetData sheetId="3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GEN"/>
      <sheetName val="masivas"/>
      <sheetName val="DINA"/>
      <sheetName val="A Julio_19"/>
      <sheetName val="CONTADORES"/>
    </sheetNames>
    <sheetDataSet>
      <sheetData sheetId="0"/>
      <sheetData sheetId="1">
        <row r="2">
          <cell r="A2">
            <v>1925886</v>
          </cell>
        </row>
        <row r="3">
          <cell r="A3">
            <v>1925792</v>
          </cell>
        </row>
        <row r="4">
          <cell r="A4">
            <v>1922448</v>
          </cell>
        </row>
        <row r="5">
          <cell r="A5">
            <v>1922374</v>
          </cell>
        </row>
        <row r="6">
          <cell r="A6">
            <v>1920447</v>
          </cell>
        </row>
        <row r="7">
          <cell r="A7">
            <v>1918485</v>
          </cell>
        </row>
        <row r="8">
          <cell r="A8">
            <v>1918360</v>
          </cell>
        </row>
        <row r="9">
          <cell r="A9">
            <v>1916216</v>
          </cell>
        </row>
        <row r="10">
          <cell r="A10">
            <v>1914491</v>
          </cell>
        </row>
        <row r="11">
          <cell r="A11">
            <v>1914439</v>
          </cell>
        </row>
        <row r="12">
          <cell r="A12">
            <v>1914319</v>
          </cell>
        </row>
        <row r="13">
          <cell r="A13">
            <v>1912713</v>
          </cell>
        </row>
        <row r="14">
          <cell r="A14">
            <v>1912631</v>
          </cell>
        </row>
        <row r="15">
          <cell r="A15">
            <v>1911177</v>
          </cell>
        </row>
        <row r="16">
          <cell r="A16">
            <v>1911098</v>
          </cell>
        </row>
        <row r="17">
          <cell r="A17">
            <v>1911031</v>
          </cell>
        </row>
        <row r="18">
          <cell r="A18">
            <v>1909270</v>
          </cell>
        </row>
        <row r="19">
          <cell r="A19">
            <v>1909150</v>
          </cell>
        </row>
        <row r="20">
          <cell r="A20">
            <v>1909100</v>
          </cell>
        </row>
        <row r="21">
          <cell r="A21">
            <v>1907945</v>
          </cell>
        </row>
        <row r="22">
          <cell r="A22">
            <v>1907793</v>
          </cell>
        </row>
        <row r="23">
          <cell r="A23">
            <v>1907666</v>
          </cell>
        </row>
        <row r="24">
          <cell r="A24">
            <v>1906271</v>
          </cell>
        </row>
        <row r="25">
          <cell r="A25">
            <v>1906111</v>
          </cell>
        </row>
        <row r="26">
          <cell r="A26">
            <v>1906062</v>
          </cell>
        </row>
        <row r="27">
          <cell r="A27">
            <v>1904387</v>
          </cell>
        </row>
      </sheetData>
      <sheetData sheetId="2">
        <row r="6">
          <cell r="A6">
            <v>11</v>
          </cell>
          <cell r="B6" t="str">
            <v>Predio Demolido</v>
          </cell>
          <cell r="C6">
            <v>4</v>
          </cell>
          <cell r="D6">
            <v>2</v>
          </cell>
        </row>
        <row r="7">
          <cell r="A7">
            <v>12</v>
          </cell>
          <cell r="B7" t="str">
            <v>Difícil Localización</v>
          </cell>
          <cell r="C7">
            <v>16</v>
          </cell>
          <cell r="D7">
            <v>1</v>
          </cell>
        </row>
        <row r="8">
          <cell r="A8">
            <v>13</v>
          </cell>
          <cell r="B8" t="str">
            <v>Código en Reclamación</v>
          </cell>
          <cell r="C8">
            <v>4</v>
          </cell>
        </row>
        <row r="9">
          <cell r="A9">
            <v>14</v>
          </cell>
          <cell r="B9" t="str">
            <v>Doble Facturación</v>
          </cell>
          <cell r="D9">
            <v>1</v>
          </cell>
        </row>
        <row r="10">
          <cell r="A10">
            <v>15</v>
          </cell>
          <cell r="B10" t="str">
            <v>Pago en Tránsito</v>
          </cell>
          <cell r="C10">
            <v>9</v>
          </cell>
        </row>
        <row r="11">
          <cell r="A11">
            <v>16</v>
          </cell>
          <cell r="B11" t="str">
            <v>Cliente Al Día</v>
          </cell>
          <cell r="C11">
            <v>345</v>
          </cell>
          <cell r="D11">
            <v>59</v>
          </cell>
        </row>
        <row r="12">
          <cell r="A12">
            <v>17</v>
          </cell>
          <cell r="B12" t="str">
            <v>Acceso no permitido</v>
          </cell>
          <cell r="C12">
            <v>86</v>
          </cell>
          <cell r="D12">
            <v>15</v>
          </cell>
        </row>
        <row r="13">
          <cell r="A13">
            <v>20</v>
          </cell>
          <cell r="B13" t="str">
            <v>Cancelada EEP</v>
          </cell>
          <cell r="C13">
            <v>3</v>
          </cell>
          <cell r="D13">
            <v>6</v>
          </cell>
        </row>
        <row r="14">
          <cell r="A14">
            <v>22</v>
          </cell>
          <cell r="B14" t="str">
            <v>Se encontró suspendido</v>
          </cell>
          <cell r="C14">
            <v>490</v>
          </cell>
          <cell r="D14">
            <v>106</v>
          </cell>
        </row>
        <row r="15">
          <cell r="A15">
            <v>24</v>
          </cell>
          <cell r="B15" t="str">
            <v>Predio con candado</v>
          </cell>
          <cell r="C15">
            <v>81</v>
          </cell>
          <cell r="D15">
            <v>36</v>
          </cell>
        </row>
        <row r="16">
          <cell r="A16">
            <v>29</v>
          </cell>
          <cell r="B16" t="str">
            <v>Suspensión Drastica</v>
          </cell>
          <cell r="C16">
            <v>30</v>
          </cell>
          <cell r="D16">
            <v>13</v>
          </cell>
        </row>
        <row r="17">
          <cell r="A17">
            <v>30</v>
          </cell>
          <cell r="B17" t="str">
            <v>Suspensión en Bornera</v>
          </cell>
          <cell r="C17">
            <v>623</v>
          </cell>
          <cell r="D17">
            <v>105</v>
          </cell>
        </row>
        <row r="18">
          <cell r="A18">
            <v>33</v>
          </cell>
          <cell r="B18" t="str">
            <v>Dificultad Tecnica</v>
          </cell>
          <cell r="C18">
            <v>5</v>
          </cell>
          <cell r="D18">
            <v>5</v>
          </cell>
        </row>
        <row r="19">
          <cell r="A19">
            <v>44</v>
          </cell>
          <cell r="B19" t="str">
            <v>Suspension en red</v>
          </cell>
          <cell r="C19">
            <v>61</v>
          </cell>
          <cell r="D19">
            <v>11</v>
          </cell>
        </row>
        <row r="20">
          <cell r="A20">
            <v>45</v>
          </cell>
          <cell r="B20" t="str">
            <v>Reconexion Sin Pago</v>
          </cell>
          <cell r="C20">
            <v>2</v>
          </cell>
        </row>
        <row r="21">
          <cell r="A21">
            <v>48</v>
          </cell>
          <cell r="B21" t="str">
            <v xml:space="preserve">Autorreconectado (retiro </v>
          </cell>
          <cell r="C21">
            <v>20</v>
          </cell>
          <cell r="D21">
            <v>2</v>
          </cell>
        </row>
        <row r="22">
          <cell r="B22" t="str">
            <v>Predio requiere normaliza</v>
          </cell>
          <cell r="C22">
            <v>4</v>
          </cell>
          <cell r="D22">
            <v>1</v>
          </cell>
        </row>
        <row r="23">
          <cell r="A23">
            <v>49</v>
          </cell>
          <cell r="B23" t="str">
            <v>Autorreconectado</v>
          </cell>
          <cell r="C23">
            <v>369</v>
          </cell>
          <cell r="D23">
            <v>17</v>
          </cell>
        </row>
        <row r="24">
          <cell r="B24" t="str">
            <v>Reconexion circuito, arra</v>
          </cell>
          <cell r="D24">
            <v>1</v>
          </cell>
        </row>
        <row r="25">
          <cell r="A25">
            <v>50</v>
          </cell>
          <cell r="B25" t="str">
            <v>Reconexion en red</v>
          </cell>
          <cell r="C25">
            <v>100</v>
          </cell>
          <cell r="D25">
            <v>20</v>
          </cell>
        </row>
        <row r="26">
          <cell r="A26">
            <v>52</v>
          </cell>
          <cell r="B26" t="str">
            <v>Reconexion en Bornera</v>
          </cell>
          <cell r="C26">
            <v>869</v>
          </cell>
          <cell r="D26">
            <v>123</v>
          </cell>
        </row>
        <row r="27">
          <cell r="A27">
            <v>55</v>
          </cell>
          <cell r="B27" t="str">
            <v>Dificultad Tecnica</v>
          </cell>
          <cell r="C27">
            <v>27</v>
          </cell>
          <cell r="D27">
            <v>3</v>
          </cell>
        </row>
        <row r="28">
          <cell r="A28">
            <v>57</v>
          </cell>
          <cell r="B28" t="str">
            <v>Cancelada no ejecutada</v>
          </cell>
          <cell r="C28">
            <v>5</v>
          </cell>
        </row>
      </sheetData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ación"/>
      <sheetName val="Sensibilidades"/>
      <sheetName val="Supuestos"/>
      <sheetName val="CD y D"/>
      <sheetName val="Estado de Pérdidas y Ganancias"/>
      <sheetName val="Flujo de Caja"/>
      <sheetName val="Balance General"/>
      <sheetName val="Ingresos"/>
      <sheetName val="Costos y Gastos"/>
      <sheetName val="Acuerdos de Pago"/>
      <sheetName val="Optimización Financiera"/>
      <sheetName val="Subsidios y Contribuciones"/>
      <sheetName val="Deuda Existente"/>
      <sheetName val="Deuda Nueva"/>
      <sheetName val="Deuda BOOT"/>
      <sheetName val="Activos Existentes"/>
      <sheetName val="Activos Nuevos"/>
      <sheetName val="Overdraft "/>
      <sheetName val="Impuestos"/>
      <sheetName val="Utilidad Fiscal"/>
      <sheetName val="Costos Cubiertos"/>
      <sheetName val="Formulación"/>
      <sheetName val="Pesos FEN"/>
      <sheetName val="Dólares"/>
      <sheetName val="Fuentes EDEQ"/>
      <sheetName val="BOOT"/>
      <sheetName val="ICEL"/>
    </sheetNames>
    <sheetDataSet>
      <sheetData sheetId="0"/>
      <sheetData sheetId="1">
        <row r="26">
          <cell r="E26">
            <v>2</v>
          </cell>
        </row>
        <row r="28">
          <cell r="B28">
            <v>2008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_agosto"/>
      <sheetName val="Masivas ago"/>
      <sheetName val="22-se encontro"/>
      <sheetName val="DINA"/>
      <sheetName val="factura"/>
    </sheetNames>
    <sheetDataSet>
      <sheetData sheetId="0"/>
      <sheetData sheetId="1">
        <row r="7">
          <cell r="A7">
            <v>1975242</v>
          </cell>
          <cell r="B7" t="str">
            <v>SI</v>
          </cell>
        </row>
        <row r="8">
          <cell r="A8">
            <v>1968433</v>
          </cell>
          <cell r="B8" t="str">
            <v>SI</v>
          </cell>
        </row>
        <row r="9">
          <cell r="A9">
            <v>1968402</v>
          </cell>
          <cell r="B9" t="str">
            <v>SI</v>
          </cell>
        </row>
        <row r="10">
          <cell r="A10">
            <v>1966286</v>
          </cell>
          <cell r="B10" t="str">
            <v>SI</v>
          </cell>
        </row>
        <row r="11">
          <cell r="A11">
            <v>1963636</v>
          </cell>
          <cell r="B11" t="str">
            <v>SI</v>
          </cell>
        </row>
        <row r="12">
          <cell r="A12">
            <v>1963476</v>
          </cell>
          <cell r="B12" t="str">
            <v>SI</v>
          </cell>
        </row>
        <row r="13">
          <cell r="A13">
            <v>1963123</v>
          </cell>
          <cell r="B13" t="str">
            <v>SI</v>
          </cell>
        </row>
        <row r="14">
          <cell r="A14">
            <v>1959458</v>
          </cell>
          <cell r="B14" t="str">
            <v>SI</v>
          </cell>
        </row>
        <row r="15">
          <cell r="A15">
            <v>1959334</v>
          </cell>
          <cell r="B15" t="str">
            <v>SI</v>
          </cell>
        </row>
        <row r="16">
          <cell r="A16">
            <v>1955966</v>
          </cell>
          <cell r="B16" t="str">
            <v>SI</v>
          </cell>
        </row>
        <row r="17">
          <cell r="A17">
            <v>1954108</v>
          </cell>
          <cell r="B17" t="str">
            <v>SI</v>
          </cell>
        </row>
        <row r="18">
          <cell r="A18">
            <v>1954014</v>
          </cell>
          <cell r="B18" t="str">
            <v>SI</v>
          </cell>
        </row>
        <row r="19">
          <cell r="A19">
            <v>1952361</v>
          </cell>
          <cell r="B19" t="str">
            <v>SI</v>
          </cell>
        </row>
        <row r="20">
          <cell r="A20">
            <v>1952329</v>
          </cell>
          <cell r="B20" t="str">
            <v>SI</v>
          </cell>
        </row>
        <row r="21">
          <cell r="A21">
            <v>1952247</v>
          </cell>
          <cell r="B21" t="str">
            <v>SI</v>
          </cell>
        </row>
        <row r="22">
          <cell r="A22">
            <v>1950770</v>
          </cell>
          <cell r="B22" t="str">
            <v>SI</v>
          </cell>
        </row>
        <row r="23">
          <cell r="A23">
            <v>1950654</v>
          </cell>
          <cell r="B23" t="str">
            <v>SI</v>
          </cell>
        </row>
        <row r="24">
          <cell r="A24">
            <v>1948889</v>
          </cell>
          <cell r="B24" t="str">
            <v>SI</v>
          </cell>
        </row>
        <row r="25">
          <cell r="A25">
            <v>1948811</v>
          </cell>
          <cell r="B25" t="str">
            <v>SI</v>
          </cell>
        </row>
        <row r="26">
          <cell r="A26">
            <v>1948761</v>
          </cell>
          <cell r="B26" t="str">
            <v>SI</v>
          </cell>
        </row>
        <row r="27">
          <cell r="A27">
            <v>1946998</v>
          </cell>
          <cell r="B27" t="str">
            <v>SI</v>
          </cell>
        </row>
        <row r="28">
          <cell r="A28">
            <v>1946882</v>
          </cell>
          <cell r="B28" t="str">
            <v>SI</v>
          </cell>
        </row>
        <row r="29">
          <cell r="A29">
            <v>1946861</v>
          </cell>
          <cell r="B29" t="str">
            <v>SI</v>
          </cell>
        </row>
        <row r="30">
          <cell r="A30">
            <v>1945618</v>
          </cell>
          <cell r="B30" t="str">
            <v>SI</v>
          </cell>
        </row>
        <row r="31">
          <cell r="A31">
            <v>1945533</v>
          </cell>
          <cell r="B31" t="str">
            <v>SI</v>
          </cell>
        </row>
        <row r="32">
          <cell r="A32">
            <v>1945451</v>
          </cell>
          <cell r="B32" t="str">
            <v>SI</v>
          </cell>
        </row>
        <row r="33">
          <cell r="A33">
            <v>1943907</v>
          </cell>
          <cell r="B33" t="str">
            <v>SI</v>
          </cell>
        </row>
        <row r="34">
          <cell r="A34">
            <v>1943876</v>
          </cell>
          <cell r="B34" t="str">
            <v>SI</v>
          </cell>
        </row>
      </sheetData>
      <sheetData sheetId="2"/>
      <sheetData sheetId="3">
        <row r="5">
          <cell r="A5" t="str">
            <v>Cod_Accion</v>
          </cell>
          <cell r="B5" t="str">
            <v>Accion</v>
          </cell>
          <cell r="C5">
            <v>1</v>
          </cell>
          <cell r="D5">
            <v>2</v>
          </cell>
        </row>
        <row r="6">
          <cell r="A6">
            <v>3</v>
          </cell>
          <cell r="B6" t="str">
            <v>Suspensión con Serv. Dire</v>
          </cell>
          <cell r="C6">
            <v>1</v>
          </cell>
        </row>
        <row r="7">
          <cell r="A7">
            <v>5</v>
          </cell>
          <cell r="B7" t="str">
            <v>Suspensión Cortac. Arranq</v>
          </cell>
          <cell r="C7">
            <v>3</v>
          </cell>
          <cell r="D7">
            <v>2</v>
          </cell>
        </row>
        <row r="8">
          <cell r="A8">
            <v>11</v>
          </cell>
          <cell r="B8" t="str">
            <v>Predio Demolido</v>
          </cell>
          <cell r="C8">
            <v>15</v>
          </cell>
          <cell r="D8">
            <v>10</v>
          </cell>
        </row>
        <row r="9">
          <cell r="A9">
            <v>12</v>
          </cell>
          <cell r="B9" t="str">
            <v>Difícil Localización</v>
          </cell>
          <cell r="C9">
            <v>79</v>
          </cell>
          <cell r="D9">
            <v>13</v>
          </cell>
        </row>
        <row r="10">
          <cell r="A10">
            <v>13</v>
          </cell>
          <cell r="B10" t="str">
            <v>Código en Reclamación</v>
          </cell>
          <cell r="C10">
            <v>2</v>
          </cell>
          <cell r="D10">
            <v>1</v>
          </cell>
        </row>
        <row r="11">
          <cell r="A11">
            <v>14</v>
          </cell>
          <cell r="B11" t="str">
            <v>Doble Facturación</v>
          </cell>
          <cell r="C11">
            <v>2</v>
          </cell>
          <cell r="D11">
            <v>4</v>
          </cell>
        </row>
        <row r="12">
          <cell r="A12">
            <v>15</v>
          </cell>
          <cell r="B12" t="str">
            <v>Pago en Tránsito</v>
          </cell>
          <cell r="C12">
            <v>47</v>
          </cell>
          <cell r="D12">
            <v>1</v>
          </cell>
        </row>
        <row r="13">
          <cell r="A13">
            <v>16</v>
          </cell>
          <cell r="B13" t="str">
            <v>Cliente Al Día</v>
          </cell>
          <cell r="C13">
            <v>549</v>
          </cell>
          <cell r="D13">
            <v>161</v>
          </cell>
        </row>
        <row r="14">
          <cell r="A14">
            <v>17</v>
          </cell>
          <cell r="B14" t="str">
            <v>Acceso no permitido</v>
          </cell>
          <cell r="C14">
            <v>142</v>
          </cell>
          <cell r="D14">
            <v>43</v>
          </cell>
        </row>
        <row r="15">
          <cell r="A15">
            <v>20</v>
          </cell>
          <cell r="B15" t="str">
            <v>Cancelada EEP</v>
          </cell>
          <cell r="D15">
            <v>4</v>
          </cell>
        </row>
        <row r="16">
          <cell r="A16">
            <v>22</v>
          </cell>
          <cell r="B16" t="str">
            <v>Se encontró suspendido</v>
          </cell>
          <cell r="C16">
            <v>904</v>
          </cell>
          <cell r="D16">
            <v>199</v>
          </cell>
        </row>
        <row r="17">
          <cell r="A17">
            <v>24</v>
          </cell>
          <cell r="B17" t="str">
            <v>Predio con candado</v>
          </cell>
          <cell r="C17">
            <v>125</v>
          </cell>
          <cell r="D17">
            <v>82</v>
          </cell>
        </row>
        <row r="18">
          <cell r="A18">
            <v>29</v>
          </cell>
          <cell r="B18" t="str">
            <v>Suspensión Drastica</v>
          </cell>
          <cell r="C18">
            <v>7</v>
          </cell>
        </row>
        <row r="19">
          <cell r="A19">
            <v>30</v>
          </cell>
          <cell r="B19" t="str">
            <v>Suspensión en Bornera</v>
          </cell>
          <cell r="C19">
            <v>1966</v>
          </cell>
          <cell r="D19">
            <v>315</v>
          </cell>
        </row>
        <row r="20">
          <cell r="A20">
            <v>33</v>
          </cell>
          <cell r="B20" t="str">
            <v>Dificultad Tecnica</v>
          </cell>
          <cell r="C20">
            <v>18</v>
          </cell>
          <cell r="D20">
            <v>8</v>
          </cell>
        </row>
        <row r="21">
          <cell r="A21">
            <v>44</v>
          </cell>
          <cell r="B21" t="str">
            <v>Suspension en red</v>
          </cell>
          <cell r="C21">
            <v>178</v>
          </cell>
          <cell r="D21">
            <v>22</v>
          </cell>
        </row>
        <row r="22">
          <cell r="A22">
            <v>45</v>
          </cell>
          <cell r="B22" t="str">
            <v>Reconexion Sin Pago</v>
          </cell>
          <cell r="C22">
            <v>24</v>
          </cell>
        </row>
        <row r="23">
          <cell r="A23">
            <v>48</v>
          </cell>
          <cell r="B23" t="str">
            <v xml:space="preserve">Autorreconectado (retiro </v>
          </cell>
          <cell r="C23">
            <v>62</v>
          </cell>
          <cell r="D23">
            <v>5</v>
          </cell>
        </row>
        <row r="24">
          <cell r="B24" t="str">
            <v>Predio requiere normaliza</v>
          </cell>
          <cell r="C24">
            <v>11</v>
          </cell>
          <cell r="D24">
            <v>2</v>
          </cell>
        </row>
        <row r="25">
          <cell r="A25">
            <v>49</v>
          </cell>
          <cell r="B25" t="str">
            <v>Autorreconectado</v>
          </cell>
          <cell r="C25">
            <v>934</v>
          </cell>
          <cell r="D25">
            <v>47</v>
          </cell>
        </row>
        <row r="26">
          <cell r="B26" t="str">
            <v>Reconexion circuito, arra</v>
          </cell>
          <cell r="C26">
            <v>1</v>
          </cell>
          <cell r="D26">
            <v>3</v>
          </cell>
        </row>
        <row r="27">
          <cell r="A27">
            <v>50</v>
          </cell>
          <cell r="B27" t="str">
            <v>Reconexion en red</v>
          </cell>
          <cell r="C27">
            <v>187</v>
          </cell>
          <cell r="D27">
            <v>26</v>
          </cell>
        </row>
        <row r="28">
          <cell r="A28">
            <v>52</v>
          </cell>
          <cell r="B28" t="str">
            <v>Reconexion en Bornera</v>
          </cell>
          <cell r="C28">
            <v>1638</v>
          </cell>
          <cell r="D28">
            <v>200</v>
          </cell>
        </row>
        <row r="29">
          <cell r="A29">
            <v>54</v>
          </cell>
          <cell r="B29" t="str">
            <v>Reconexion Carcamo</v>
          </cell>
          <cell r="C29">
            <v>1</v>
          </cell>
        </row>
        <row r="30">
          <cell r="A30">
            <v>55</v>
          </cell>
          <cell r="B30" t="str">
            <v>Dificultad Tecnica</v>
          </cell>
          <cell r="C30">
            <v>5</v>
          </cell>
          <cell r="D30">
            <v>1</v>
          </cell>
        </row>
      </sheetData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Masivos"/>
      <sheetName val="DINA"/>
      <sheetName val="A Junio07"/>
      <sheetName val="Balance Anual"/>
      <sheetName val="CONTADOR"/>
    </sheetNames>
    <sheetDataSet>
      <sheetData sheetId="0"/>
      <sheetData sheetId="1">
        <row r="1">
          <cell r="A1" t="str">
            <v>Numero</v>
          </cell>
        </row>
      </sheetData>
      <sheetData sheetId="2">
        <row r="5">
          <cell r="A5" t="str">
            <v>Cuenta de Cliente</v>
          </cell>
          <cell r="C5" t="str">
            <v>Area</v>
          </cell>
        </row>
        <row r="6">
          <cell r="A6" t="str">
            <v>Cod_Accion</v>
          </cell>
          <cell r="B6" t="str">
            <v>Accion</v>
          </cell>
          <cell r="C6">
            <v>1</v>
          </cell>
          <cell r="D6">
            <v>2</v>
          </cell>
        </row>
        <row r="7">
          <cell r="A7">
            <v>3</v>
          </cell>
          <cell r="B7" t="str">
            <v>Suspensión con Serv. Dire</v>
          </cell>
          <cell r="D7">
            <v>1</v>
          </cell>
        </row>
        <row r="8">
          <cell r="A8">
            <v>11</v>
          </cell>
          <cell r="B8" t="str">
            <v>Predio Demolido</v>
          </cell>
          <cell r="C8">
            <v>2</v>
          </cell>
        </row>
        <row r="9">
          <cell r="A9">
            <v>12</v>
          </cell>
          <cell r="B9" t="str">
            <v>Difícil Localización</v>
          </cell>
          <cell r="C9">
            <v>3</v>
          </cell>
          <cell r="D9">
            <v>2</v>
          </cell>
        </row>
        <row r="10">
          <cell r="A10">
            <v>14</v>
          </cell>
          <cell r="B10" t="str">
            <v>Doble Facturación</v>
          </cell>
          <cell r="D10">
            <v>1</v>
          </cell>
        </row>
        <row r="11">
          <cell r="A11">
            <v>15</v>
          </cell>
          <cell r="B11" t="str">
            <v>Pago en Tránsito</v>
          </cell>
          <cell r="C11">
            <v>1</v>
          </cell>
        </row>
        <row r="12">
          <cell r="A12">
            <v>16</v>
          </cell>
          <cell r="B12" t="str">
            <v>Cliente Al Día</v>
          </cell>
          <cell r="C12">
            <v>25</v>
          </cell>
          <cell r="D12">
            <v>15</v>
          </cell>
        </row>
        <row r="13">
          <cell r="A13">
            <v>17</v>
          </cell>
          <cell r="B13" t="str">
            <v>Acceso no permitido</v>
          </cell>
          <cell r="C13">
            <v>16</v>
          </cell>
          <cell r="D13">
            <v>10</v>
          </cell>
        </row>
        <row r="14">
          <cell r="A14">
            <v>20</v>
          </cell>
          <cell r="B14" t="str">
            <v>Cancelada EEP</v>
          </cell>
          <cell r="C14">
            <v>1</v>
          </cell>
          <cell r="D14">
            <v>1</v>
          </cell>
        </row>
        <row r="15">
          <cell r="A15">
            <v>22</v>
          </cell>
          <cell r="B15" t="str">
            <v>Se encontró suspendido</v>
          </cell>
          <cell r="C15">
            <v>333</v>
          </cell>
          <cell r="D15">
            <v>82</v>
          </cell>
        </row>
        <row r="16">
          <cell r="A16">
            <v>24</v>
          </cell>
          <cell r="B16" t="str">
            <v>Predio con candado</v>
          </cell>
          <cell r="C16">
            <v>17</v>
          </cell>
          <cell r="D16">
            <v>12</v>
          </cell>
        </row>
        <row r="17">
          <cell r="A17">
            <v>29</v>
          </cell>
          <cell r="B17" t="str">
            <v>Suspensión Drastica</v>
          </cell>
          <cell r="C17">
            <v>4</v>
          </cell>
        </row>
        <row r="18">
          <cell r="A18">
            <v>30</v>
          </cell>
          <cell r="B18" t="str">
            <v>Suspensión en Bornera</v>
          </cell>
          <cell r="C18">
            <v>170</v>
          </cell>
          <cell r="D18">
            <v>38</v>
          </cell>
        </row>
        <row r="19">
          <cell r="A19">
            <v>33</v>
          </cell>
          <cell r="B19" t="str">
            <v>Dificultad Tecnica</v>
          </cell>
          <cell r="C19">
            <v>1</v>
          </cell>
          <cell r="D19">
            <v>5</v>
          </cell>
        </row>
        <row r="20">
          <cell r="A20">
            <v>35</v>
          </cell>
          <cell r="B20" t="str">
            <v>Suspensión En Carcamo</v>
          </cell>
          <cell r="C20">
            <v>1</v>
          </cell>
        </row>
        <row r="21">
          <cell r="A21">
            <v>44</v>
          </cell>
          <cell r="B21" t="str">
            <v>Suspension en red</v>
          </cell>
          <cell r="C21">
            <v>4</v>
          </cell>
          <cell r="D21">
            <v>4</v>
          </cell>
        </row>
        <row r="22">
          <cell r="A22">
            <v>45</v>
          </cell>
          <cell r="B22" t="str">
            <v>Reconexion Sin Pago</v>
          </cell>
          <cell r="C22">
            <v>2</v>
          </cell>
          <cell r="D22">
            <v>1</v>
          </cell>
        </row>
        <row r="23">
          <cell r="A23">
            <v>48</v>
          </cell>
          <cell r="B23" t="str">
            <v xml:space="preserve">Autorreconectado (retiro </v>
          </cell>
          <cell r="C23">
            <v>24</v>
          </cell>
          <cell r="D23">
            <v>2</v>
          </cell>
        </row>
        <row r="24">
          <cell r="B24" t="str">
            <v>Predio requiere normaliza</v>
          </cell>
          <cell r="C24">
            <v>2</v>
          </cell>
          <cell r="D24">
            <v>3</v>
          </cell>
        </row>
        <row r="25">
          <cell r="A25">
            <v>49</v>
          </cell>
          <cell r="B25" t="str">
            <v>Autorreconectado</v>
          </cell>
          <cell r="C25">
            <v>194</v>
          </cell>
          <cell r="D25">
            <v>10</v>
          </cell>
        </row>
        <row r="26">
          <cell r="B26" t="str">
            <v>Reconexion circuito, arra</v>
          </cell>
          <cell r="C26">
            <v>2</v>
          </cell>
          <cell r="D26">
            <v>1</v>
          </cell>
        </row>
        <row r="27">
          <cell r="A27">
            <v>50</v>
          </cell>
          <cell r="B27" t="str">
            <v>Reconexion en red</v>
          </cell>
          <cell r="C27">
            <v>44</v>
          </cell>
          <cell r="D27">
            <v>8</v>
          </cell>
        </row>
        <row r="28">
          <cell r="A28">
            <v>52</v>
          </cell>
          <cell r="B28" t="str">
            <v>Reconexion en Bornera</v>
          </cell>
          <cell r="C28">
            <v>623</v>
          </cell>
          <cell r="D28">
            <v>87</v>
          </cell>
        </row>
        <row r="29">
          <cell r="A29">
            <v>54</v>
          </cell>
          <cell r="B29" t="str">
            <v>Reconexion Carcamo</v>
          </cell>
          <cell r="C29">
            <v>1</v>
          </cell>
        </row>
        <row r="30">
          <cell r="A30">
            <v>55</v>
          </cell>
          <cell r="B30" t="str">
            <v>Dificultad Tecnica</v>
          </cell>
          <cell r="C30">
            <v>10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A"/>
      <sheetName val="R_REVGEN1A1_a19junio"/>
      <sheetName val="Masivos"/>
      <sheetName val="A Junio19"/>
      <sheetName val="IPM"/>
    </sheetNames>
    <sheetDataSet>
      <sheetData sheetId="0">
        <row r="6">
          <cell r="A6" t="str">
            <v>Cod_Accion</v>
          </cell>
          <cell r="B6" t="str">
            <v>Accion</v>
          </cell>
          <cell r="C6">
            <v>1</v>
          </cell>
          <cell r="D6">
            <v>2</v>
          </cell>
        </row>
        <row r="7">
          <cell r="A7">
            <v>3</v>
          </cell>
          <cell r="B7" t="str">
            <v>Suspensión con Serv. Dire</v>
          </cell>
          <cell r="D7">
            <v>1</v>
          </cell>
        </row>
        <row r="8">
          <cell r="A8">
            <v>11</v>
          </cell>
          <cell r="B8" t="str">
            <v>Predio Demolido</v>
          </cell>
          <cell r="C8">
            <v>2</v>
          </cell>
        </row>
        <row r="9">
          <cell r="A9">
            <v>12</v>
          </cell>
          <cell r="B9" t="str">
            <v>Difícil Localización</v>
          </cell>
          <cell r="C9">
            <v>9</v>
          </cell>
          <cell r="D9">
            <v>2</v>
          </cell>
        </row>
        <row r="10">
          <cell r="A10">
            <v>13</v>
          </cell>
          <cell r="B10" t="str">
            <v>Código en Reclamación</v>
          </cell>
          <cell r="C10">
            <v>1</v>
          </cell>
        </row>
        <row r="11">
          <cell r="A11">
            <v>14</v>
          </cell>
          <cell r="B11" t="str">
            <v>Doble Facturación</v>
          </cell>
          <cell r="D11">
            <v>3</v>
          </cell>
        </row>
        <row r="12">
          <cell r="A12">
            <v>15</v>
          </cell>
          <cell r="B12" t="str">
            <v>Pago en Tránsito</v>
          </cell>
          <cell r="C12">
            <v>1</v>
          </cell>
        </row>
        <row r="13">
          <cell r="A13">
            <v>16</v>
          </cell>
          <cell r="B13" t="str">
            <v>Cliente Al Día</v>
          </cell>
          <cell r="C13">
            <v>43</v>
          </cell>
          <cell r="D13">
            <v>16</v>
          </cell>
        </row>
        <row r="14">
          <cell r="A14">
            <v>17</v>
          </cell>
          <cell r="B14" t="str">
            <v>Acceso no permitido</v>
          </cell>
          <cell r="C14">
            <v>23</v>
          </cell>
          <cell r="D14">
            <v>13</v>
          </cell>
        </row>
        <row r="15">
          <cell r="A15">
            <v>20</v>
          </cell>
          <cell r="B15" t="str">
            <v>Cancelada EEP</v>
          </cell>
          <cell r="C15">
            <v>1</v>
          </cell>
          <cell r="D15">
            <v>1</v>
          </cell>
        </row>
        <row r="16">
          <cell r="A16">
            <v>22</v>
          </cell>
          <cell r="B16" t="str">
            <v>Se encontró suspendido</v>
          </cell>
          <cell r="C16">
            <v>486</v>
          </cell>
          <cell r="D16">
            <v>145</v>
          </cell>
        </row>
        <row r="17">
          <cell r="A17">
            <v>24</v>
          </cell>
          <cell r="B17" t="str">
            <v>Predio con candado</v>
          </cell>
          <cell r="C17">
            <v>32</v>
          </cell>
          <cell r="D17">
            <v>18</v>
          </cell>
        </row>
        <row r="18">
          <cell r="A18">
            <v>29</v>
          </cell>
          <cell r="B18" t="str">
            <v>Suspensión Drastica</v>
          </cell>
          <cell r="C18">
            <v>15</v>
          </cell>
        </row>
        <row r="19">
          <cell r="A19">
            <v>30</v>
          </cell>
          <cell r="B19" t="str">
            <v>Suspensión en Bornera</v>
          </cell>
          <cell r="C19">
            <v>232</v>
          </cell>
          <cell r="D19">
            <v>39</v>
          </cell>
        </row>
        <row r="20">
          <cell r="A20">
            <v>33</v>
          </cell>
          <cell r="B20" t="str">
            <v>Dificultad Tecnica</v>
          </cell>
          <cell r="C20">
            <v>2</v>
          </cell>
          <cell r="D20">
            <v>5</v>
          </cell>
        </row>
        <row r="21">
          <cell r="A21">
            <v>35</v>
          </cell>
          <cell r="B21" t="str">
            <v>Suspensión En Carcamo</v>
          </cell>
          <cell r="C21">
            <v>1</v>
          </cell>
        </row>
        <row r="22">
          <cell r="A22">
            <v>44</v>
          </cell>
          <cell r="B22" t="str">
            <v>Suspension en red</v>
          </cell>
          <cell r="C22">
            <v>150</v>
          </cell>
          <cell r="D22">
            <v>5</v>
          </cell>
        </row>
        <row r="23">
          <cell r="A23">
            <v>45</v>
          </cell>
          <cell r="B23" t="str">
            <v>Reconexion Sin Pago</v>
          </cell>
          <cell r="C23">
            <v>4</v>
          </cell>
          <cell r="D23">
            <v>1</v>
          </cell>
        </row>
        <row r="24">
          <cell r="A24">
            <v>48</v>
          </cell>
          <cell r="B24" t="str">
            <v xml:space="preserve">Autorreconectado (retiro </v>
          </cell>
          <cell r="C24">
            <v>50</v>
          </cell>
          <cell r="D24">
            <v>2</v>
          </cell>
        </row>
        <row r="25">
          <cell r="B25" t="str">
            <v>Predio requiere normaliza</v>
          </cell>
          <cell r="C25">
            <v>3</v>
          </cell>
          <cell r="D25">
            <v>3</v>
          </cell>
        </row>
        <row r="26">
          <cell r="A26">
            <v>49</v>
          </cell>
          <cell r="B26" t="str">
            <v>Autorreconectado</v>
          </cell>
          <cell r="C26">
            <v>288</v>
          </cell>
          <cell r="D26">
            <v>14</v>
          </cell>
        </row>
        <row r="27">
          <cell r="B27" t="str">
            <v>Reconexion circuito, arra</v>
          </cell>
          <cell r="C27">
            <v>2</v>
          </cell>
          <cell r="D27">
            <v>1</v>
          </cell>
        </row>
        <row r="28">
          <cell r="A28">
            <v>50</v>
          </cell>
          <cell r="B28" t="str">
            <v>Reconexion en red</v>
          </cell>
          <cell r="C28">
            <v>109</v>
          </cell>
          <cell r="D28">
            <v>11</v>
          </cell>
        </row>
        <row r="29">
          <cell r="A29">
            <v>52</v>
          </cell>
          <cell r="B29" t="str">
            <v>Reconexion en Bornera</v>
          </cell>
          <cell r="C29">
            <v>759</v>
          </cell>
          <cell r="D29">
            <v>100</v>
          </cell>
        </row>
        <row r="30">
          <cell r="A30">
            <v>54</v>
          </cell>
          <cell r="B30" t="str">
            <v>Reconexion Carcamo</v>
          </cell>
          <cell r="C30">
            <v>2</v>
          </cell>
        </row>
        <row r="31">
          <cell r="A31">
            <v>55</v>
          </cell>
          <cell r="B31" t="str">
            <v>Dificultad Tecnica</v>
          </cell>
          <cell r="C31">
            <v>13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_REVGEN1A1_21junio"/>
      <sheetName val="Masivos"/>
      <sheetName val="DINA"/>
      <sheetName val="A Junio21"/>
    </sheetNames>
    <sheetDataSet>
      <sheetData sheetId="0" refreshError="1"/>
      <sheetData sheetId="1">
        <row r="2">
          <cell r="A2">
            <v>1887040</v>
          </cell>
        </row>
        <row r="3">
          <cell r="A3">
            <v>1886945</v>
          </cell>
        </row>
        <row r="4">
          <cell r="A4">
            <v>1886555</v>
          </cell>
        </row>
        <row r="5">
          <cell r="A5">
            <v>1884894</v>
          </cell>
        </row>
        <row r="6">
          <cell r="A6">
            <v>1884602</v>
          </cell>
        </row>
        <row r="7">
          <cell r="A7">
            <v>1882170</v>
          </cell>
        </row>
        <row r="8">
          <cell r="A8">
            <v>1876225</v>
          </cell>
        </row>
        <row r="9">
          <cell r="A9">
            <v>1872241</v>
          </cell>
        </row>
        <row r="10">
          <cell r="A10">
            <v>1872212</v>
          </cell>
        </row>
        <row r="11">
          <cell r="A11">
            <v>1871757</v>
          </cell>
        </row>
        <row r="12">
          <cell r="A12">
            <v>1870401</v>
          </cell>
        </row>
        <row r="13">
          <cell r="A13">
            <v>1870378</v>
          </cell>
        </row>
        <row r="14">
          <cell r="A14">
            <v>1868473</v>
          </cell>
        </row>
        <row r="15">
          <cell r="A15">
            <v>1868452</v>
          </cell>
        </row>
        <row r="16">
          <cell r="A16">
            <v>1866915</v>
          </cell>
        </row>
        <row r="17">
          <cell r="A17">
            <v>1866834</v>
          </cell>
        </row>
        <row r="18">
          <cell r="A18">
            <v>1866821</v>
          </cell>
        </row>
        <row r="19">
          <cell r="A19">
            <v>1864966</v>
          </cell>
        </row>
        <row r="20">
          <cell r="A20">
            <v>1864823</v>
          </cell>
        </row>
        <row r="21">
          <cell r="A21">
            <v>1863436</v>
          </cell>
        </row>
        <row r="22">
          <cell r="A22">
            <v>1863345</v>
          </cell>
        </row>
        <row r="23">
          <cell r="A23">
            <v>1862147</v>
          </cell>
        </row>
      </sheetData>
      <sheetData sheetId="2">
        <row r="6">
          <cell r="A6" t="str">
            <v>Cod_Accion</v>
          </cell>
          <cell r="B6" t="str">
            <v>Accion</v>
          </cell>
          <cell r="C6">
            <v>1</v>
          </cell>
          <cell r="D6">
            <v>2</v>
          </cell>
        </row>
        <row r="7">
          <cell r="A7">
            <v>3</v>
          </cell>
          <cell r="B7" t="str">
            <v>Suspensión con Serv. Dire</v>
          </cell>
          <cell r="D7">
            <v>1</v>
          </cell>
        </row>
        <row r="8">
          <cell r="A8">
            <v>11</v>
          </cell>
          <cell r="B8" t="str">
            <v>Predio Demolido</v>
          </cell>
          <cell r="C8">
            <v>6</v>
          </cell>
        </row>
        <row r="9">
          <cell r="A9">
            <v>12</v>
          </cell>
          <cell r="B9" t="str">
            <v>Difícil Localización</v>
          </cell>
          <cell r="C9">
            <v>11</v>
          </cell>
          <cell r="D9">
            <v>3</v>
          </cell>
        </row>
        <row r="10">
          <cell r="A10">
            <v>13</v>
          </cell>
          <cell r="B10" t="str">
            <v>Código en Reclamación</v>
          </cell>
          <cell r="C10">
            <v>1</v>
          </cell>
        </row>
        <row r="11">
          <cell r="A11">
            <v>14</v>
          </cell>
          <cell r="B11" t="str">
            <v>Doble Facturación</v>
          </cell>
          <cell r="D11">
            <v>3</v>
          </cell>
        </row>
        <row r="12">
          <cell r="A12">
            <v>15</v>
          </cell>
          <cell r="B12" t="str">
            <v>Pago en Tránsito</v>
          </cell>
          <cell r="C12">
            <v>11</v>
          </cell>
        </row>
        <row r="13">
          <cell r="A13">
            <v>16</v>
          </cell>
          <cell r="B13" t="str">
            <v>Cliente Al Día</v>
          </cell>
          <cell r="C13">
            <v>178</v>
          </cell>
          <cell r="D13">
            <v>42</v>
          </cell>
        </row>
        <row r="14">
          <cell r="A14">
            <v>17</v>
          </cell>
          <cell r="B14" t="str">
            <v>Acceso no permitido</v>
          </cell>
          <cell r="C14">
            <v>41</v>
          </cell>
          <cell r="D14">
            <v>15</v>
          </cell>
        </row>
        <row r="15">
          <cell r="A15">
            <v>20</v>
          </cell>
          <cell r="B15" t="str">
            <v>Cancelada EEP</v>
          </cell>
          <cell r="C15">
            <v>1</v>
          </cell>
          <cell r="D15">
            <v>1</v>
          </cell>
        </row>
        <row r="16">
          <cell r="A16">
            <v>22</v>
          </cell>
          <cell r="B16" t="str">
            <v>Se encontró suspendido</v>
          </cell>
          <cell r="C16">
            <v>518</v>
          </cell>
          <cell r="D16">
            <v>156</v>
          </cell>
        </row>
        <row r="17">
          <cell r="A17">
            <v>24</v>
          </cell>
          <cell r="B17" t="str">
            <v>Predio con candado</v>
          </cell>
          <cell r="C17">
            <v>60</v>
          </cell>
          <cell r="D17">
            <v>25</v>
          </cell>
        </row>
        <row r="18">
          <cell r="A18">
            <v>29</v>
          </cell>
          <cell r="B18" t="str">
            <v>Suspensión Drastica</v>
          </cell>
          <cell r="C18">
            <v>17</v>
          </cell>
        </row>
        <row r="19">
          <cell r="A19">
            <v>30</v>
          </cell>
          <cell r="B19" t="str">
            <v>Suspensión en Bornera</v>
          </cell>
          <cell r="C19">
            <v>578</v>
          </cell>
          <cell r="D19">
            <v>81</v>
          </cell>
        </row>
        <row r="20">
          <cell r="A20">
            <v>33</v>
          </cell>
          <cell r="B20" t="str">
            <v>Dificultad Tecnica</v>
          </cell>
          <cell r="C20">
            <v>4</v>
          </cell>
          <cell r="D20">
            <v>5</v>
          </cell>
        </row>
        <row r="21">
          <cell r="A21">
            <v>35</v>
          </cell>
          <cell r="B21" t="str">
            <v>Suspensión En Carcamo</v>
          </cell>
          <cell r="C21">
            <v>1</v>
          </cell>
        </row>
        <row r="22">
          <cell r="A22">
            <v>44</v>
          </cell>
          <cell r="B22" t="str">
            <v>Suspension en red</v>
          </cell>
          <cell r="C22">
            <v>206</v>
          </cell>
          <cell r="D22">
            <v>11</v>
          </cell>
        </row>
        <row r="23">
          <cell r="A23">
            <v>45</v>
          </cell>
          <cell r="B23" t="str">
            <v>Reconexion Sin Pago</v>
          </cell>
          <cell r="C23">
            <v>4</v>
          </cell>
          <cell r="D23">
            <v>1</v>
          </cell>
        </row>
        <row r="24">
          <cell r="A24">
            <v>48</v>
          </cell>
          <cell r="B24" t="str">
            <v xml:space="preserve">Autorreconectado (retiro </v>
          </cell>
          <cell r="C24">
            <v>51</v>
          </cell>
          <cell r="D24">
            <v>2</v>
          </cell>
        </row>
        <row r="25">
          <cell r="B25" t="str">
            <v>Predio requiere normaliza</v>
          </cell>
          <cell r="C25">
            <v>4</v>
          </cell>
          <cell r="D25">
            <v>3</v>
          </cell>
        </row>
        <row r="26">
          <cell r="A26">
            <v>49</v>
          </cell>
          <cell r="B26" t="str">
            <v>Autorreconectado</v>
          </cell>
          <cell r="C26">
            <v>299</v>
          </cell>
          <cell r="D26">
            <v>15</v>
          </cell>
        </row>
        <row r="27">
          <cell r="B27" t="str">
            <v>Reconexion circuito, arra</v>
          </cell>
          <cell r="C27">
            <v>2</v>
          </cell>
          <cell r="D27">
            <v>1</v>
          </cell>
        </row>
        <row r="28">
          <cell r="A28">
            <v>50</v>
          </cell>
          <cell r="B28" t="str">
            <v>Reconexion en red</v>
          </cell>
          <cell r="C28">
            <v>164</v>
          </cell>
          <cell r="D28">
            <v>13</v>
          </cell>
        </row>
        <row r="29">
          <cell r="A29">
            <v>52</v>
          </cell>
          <cell r="B29" t="str">
            <v>Reconexion en Bornera</v>
          </cell>
          <cell r="C29">
            <v>933</v>
          </cell>
          <cell r="D29">
            <v>114</v>
          </cell>
        </row>
        <row r="30">
          <cell r="A30">
            <v>54</v>
          </cell>
          <cell r="B30" t="str">
            <v>Reconexion Carcamo</v>
          </cell>
          <cell r="C30">
            <v>2</v>
          </cell>
        </row>
        <row r="31">
          <cell r="A31">
            <v>55</v>
          </cell>
          <cell r="B31" t="str">
            <v>Dificultad Tecnica</v>
          </cell>
          <cell r="C31">
            <v>14</v>
          </cell>
        </row>
      </sheetData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Anual"/>
      <sheetName val="consolidado"/>
      <sheetName val="Hoja1"/>
    </sheetNames>
    <sheetDataSet>
      <sheetData sheetId="0" refreshError="1">
        <row r="1">
          <cell r="B1" t="str">
            <v>NRO_ORDENI</v>
          </cell>
          <cell r="C1" t="str">
            <v>CODIGO_EPM</v>
          </cell>
          <cell r="D1" t="str">
            <v>SUBESTACIO</v>
          </cell>
          <cell r="E1" t="str">
            <v>N_FRONTERA</v>
          </cell>
          <cell r="F1" t="str">
            <v>ENERGIAD01</v>
          </cell>
          <cell r="G1" t="str">
            <v>ENERGIAD02</v>
          </cell>
          <cell r="H1" t="str">
            <v>ENERGIAD03</v>
          </cell>
          <cell r="I1" t="str">
            <v>ENERGIAD04</v>
          </cell>
          <cell r="J1" t="str">
            <v>ENERGIAD05</v>
          </cell>
          <cell r="K1" t="str">
            <v>ENERGIAD06</v>
          </cell>
          <cell r="L1" t="str">
            <v>ENERGIAD07</v>
          </cell>
          <cell r="M1" t="str">
            <v>ENERGIAD08</v>
          </cell>
          <cell r="N1" t="str">
            <v>ENERGIAD09</v>
          </cell>
          <cell r="O1" t="str">
            <v>ENERGIAD10</v>
          </cell>
          <cell r="P1" t="str">
            <v>ENERGIAD11</v>
          </cell>
          <cell r="Q1" t="str">
            <v>ENERGIAD12</v>
          </cell>
          <cell r="R1" t="str">
            <v>ENERGIAD13</v>
          </cell>
          <cell r="S1" t="str">
            <v>ENERGIAD14</v>
          </cell>
          <cell r="T1" t="str">
            <v>ENERGIAD15</v>
          </cell>
          <cell r="U1" t="str">
            <v>ENERGIAD16</v>
          </cell>
          <cell r="V1" t="str">
            <v>ENERGIAD17</v>
          </cell>
          <cell r="W1" t="str">
            <v>ENERGIAD18</v>
          </cell>
          <cell r="X1" t="str">
            <v>ENERGIAD19</v>
          </cell>
          <cell r="Y1" t="str">
            <v>ENERGIAD20</v>
          </cell>
          <cell r="Z1" t="str">
            <v>ENERGIAD21</v>
          </cell>
          <cell r="AA1" t="str">
            <v>ENERGIAD22</v>
          </cell>
          <cell r="AB1" t="str">
            <v>ENERGIAD23</v>
          </cell>
          <cell r="AC1" t="str">
            <v>ENERGIAD24</v>
          </cell>
          <cell r="AD1" t="str">
            <v>ENERGIAD25</v>
          </cell>
          <cell r="AE1" t="str">
            <v>ENERGIAD26</v>
          </cell>
          <cell r="AF1" t="str">
            <v>ENERGIAD27</v>
          </cell>
          <cell r="AG1" t="str">
            <v>ENERGIAD28</v>
          </cell>
          <cell r="AH1" t="str">
            <v>ENERGIAD29</v>
          </cell>
          <cell r="AI1" t="str">
            <v>ENERGIAD30</v>
          </cell>
          <cell r="AJ1" t="str">
            <v>ENERGIAD31</v>
          </cell>
          <cell r="AK1" t="str">
            <v>ENERGIAMES</v>
          </cell>
        </row>
        <row r="2">
          <cell r="B2">
            <v>1</v>
          </cell>
          <cell r="C2" t="str">
            <v>EPM2200001</v>
          </cell>
          <cell r="D2" t="str">
            <v>GDL4</v>
          </cell>
          <cell r="E2" t="str">
            <v>IMP   G1-2</v>
          </cell>
          <cell r="F2">
            <v>3151</v>
          </cell>
          <cell r="G2">
            <v>1311</v>
          </cell>
          <cell r="H2">
            <v>2277</v>
          </cell>
          <cell r="I2">
            <v>3473</v>
          </cell>
          <cell r="J2">
            <v>1679</v>
          </cell>
          <cell r="K2">
            <v>2921</v>
          </cell>
          <cell r="L2">
            <v>1265</v>
          </cell>
          <cell r="M2">
            <v>2139</v>
          </cell>
          <cell r="N2">
            <v>1219</v>
          </cell>
          <cell r="O2">
            <v>1713.5</v>
          </cell>
          <cell r="P2">
            <v>2196.5</v>
          </cell>
          <cell r="Q2">
            <v>1288</v>
          </cell>
          <cell r="R2">
            <v>655.5</v>
          </cell>
          <cell r="S2">
            <v>2737</v>
          </cell>
          <cell r="T2">
            <v>1311</v>
          </cell>
          <cell r="U2">
            <v>2185</v>
          </cell>
          <cell r="V2">
            <v>1265</v>
          </cell>
          <cell r="W2">
            <v>2162</v>
          </cell>
          <cell r="X2">
            <v>1644.5</v>
          </cell>
          <cell r="Y2">
            <v>0</v>
          </cell>
          <cell r="Z2">
            <v>3254.5</v>
          </cell>
          <cell r="AA2">
            <v>1322.5</v>
          </cell>
          <cell r="AB2">
            <v>2817.5</v>
          </cell>
          <cell r="AC2">
            <v>1219</v>
          </cell>
          <cell r="AD2">
            <v>2242.5</v>
          </cell>
          <cell r="AE2">
            <v>954.5</v>
          </cell>
          <cell r="AF2">
            <v>2127.5</v>
          </cell>
          <cell r="AG2">
            <v>1230.5</v>
          </cell>
          <cell r="AH2">
            <v>2146.67</v>
          </cell>
          <cell r="AI2">
            <v>1226.67</v>
          </cell>
          <cell r="AJ2">
            <v>1993.3</v>
          </cell>
          <cell r="AK2">
            <v>57128.14</v>
          </cell>
        </row>
        <row r="3">
          <cell r="B3">
            <v>2</v>
          </cell>
          <cell r="C3" t="str">
            <v>EPM2200002</v>
          </cell>
          <cell r="D3" t="str">
            <v>GDL4</v>
          </cell>
          <cell r="E3" t="str">
            <v>EXP   G1-2</v>
          </cell>
          <cell r="F3">
            <v>91988.52</v>
          </cell>
          <cell r="G3">
            <v>1925882.3</v>
          </cell>
          <cell r="H3">
            <v>977695.68</v>
          </cell>
          <cell r="I3">
            <v>0</v>
          </cell>
          <cell r="J3">
            <v>1706715.28</v>
          </cell>
          <cell r="K3">
            <v>377280.57</v>
          </cell>
          <cell r="L3">
            <v>1927883.3</v>
          </cell>
          <cell r="M3">
            <v>1084542.18</v>
          </cell>
          <cell r="N3">
            <v>1882239.8</v>
          </cell>
          <cell r="O3">
            <v>1028054.2</v>
          </cell>
          <cell r="P3">
            <v>1005767.17</v>
          </cell>
          <cell r="Q3">
            <v>1856583.29</v>
          </cell>
          <cell r="R3">
            <v>2480699.91</v>
          </cell>
          <cell r="S3">
            <v>598356.61</v>
          </cell>
          <cell r="T3">
            <v>1922236.8</v>
          </cell>
          <cell r="U3">
            <v>894953.18</v>
          </cell>
          <cell r="V3">
            <v>1780418.8</v>
          </cell>
          <cell r="W3">
            <v>921253.68</v>
          </cell>
          <cell r="X3">
            <v>1755118.77</v>
          </cell>
          <cell r="Y3">
            <v>3073191.48</v>
          </cell>
          <cell r="Z3">
            <v>273366.55</v>
          </cell>
          <cell r="AA3">
            <v>1884033.8</v>
          </cell>
          <cell r="AB3">
            <v>596033.59</v>
          </cell>
          <cell r="AC3">
            <v>1954413.8</v>
          </cell>
          <cell r="AD3">
            <v>916630.67</v>
          </cell>
          <cell r="AE3">
            <v>2153214.34</v>
          </cell>
          <cell r="AF3">
            <v>986274.69</v>
          </cell>
          <cell r="AG3">
            <v>1925008.3</v>
          </cell>
          <cell r="AH3">
            <v>931806.66</v>
          </cell>
          <cell r="AI3">
            <v>1913906.66</v>
          </cell>
          <cell r="AJ3">
            <v>1329553.33</v>
          </cell>
          <cell r="AK3">
            <v>42155103.909999996</v>
          </cell>
        </row>
        <row r="4">
          <cell r="B4">
            <v>3</v>
          </cell>
          <cell r="C4" t="str">
            <v>EPM2200003</v>
          </cell>
          <cell r="D4" t="str">
            <v>GDL4</v>
          </cell>
          <cell r="E4" t="str">
            <v>IMP   G3</v>
          </cell>
          <cell r="F4">
            <v>2913.33</v>
          </cell>
          <cell r="G4">
            <v>1287.99</v>
          </cell>
          <cell r="H4">
            <v>2016.32</v>
          </cell>
          <cell r="I4">
            <v>3319.65</v>
          </cell>
          <cell r="J4">
            <v>1533.33</v>
          </cell>
          <cell r="K4">
            <v>3097.34</v>
          </cell>
          <cell r="L4">
            <v>1195.99</v>
          </cell>
          <cell r="M4">
            <v>2016.33</v>
          </cell>
          <cell r="N4">
            <v>1180.6600000000001</v>
          </cell>
          <cell r="O4">
            <v>2598.9899999999998</v>
          </cell>
          <cell r="P4">
            <v>2292.33</v>
          </cell>
          <cell r="Q4">
            <v>1218.99</v>
          </cell>
          <cell r="R4">
            <v>168.66</v>
          </cell>
          <cell r="S4">
            <v>2874.98</v>
          </cell>
          <cell r="T4">
            <v>1625.35</v>
          </cell>
          <cell r="U4">
            <v>2269.3200000000002</v>
          </cell>
          <cell r="V4">
            <v>1226.6500000000001</v>
          </cell>
          <cell r="W4">
            <v>2790.67</v>
          </cell>
          <cell r="X4">
            <v>1441.34</v>
          </cell>
          <cell r="Y4">
            <v>0</v>
          </cell>
          <cell r="Z4">
            <v>3051.32</v>
          </cell>
          <cell r="AA4">
            <v>1387.66</v>
          </cell>
          <cell r="AB4">
            <v>2683.33</v>
          </cell>
          <cell r="AC4">
            <v>1165.32</v>
          </cell>
          <cell r="AD4">
            <v>2361.3200000000002</v>
          </cell>
          <cell r="AE4">
            <v>966</v>
          </cell>
          <cell r="AF4">
            <v>2208.0100000000002</v>
          </cell>
          <cell r="AG4">
            <v>1172.98</v>
          </cell>
          <cell r="AH4">
            <v>1993.33</v>
          </cell>
          <cell r="AI4">
            <v>1226.67</v>
          </cell>
          <cell r="AJ4">
            <v>1840</v>
          </cell>
          <cell r="AK4">
            <v>57124.160000000003</v>
          </cell>
        </row>
        <row r="5">
          <cell r="B5">
            <v>4</v>
          </cell>
          <cell r="C5" t="str">
            <v>EPM2200004</v>
          </cell>
          <cell r="D5" t="str">
            <v>GDL4</v>
          </cell>
          <cell r="E5" t="str">
            <v>EXP   G3</v>
          </cell>
          <cell r="F5">
            <v>128225.03</v>
          </cell>
          <cell r="G5">
            <v>952882.49</v>
          </cell>
          <cell r="H5">
            <v>490275.75</v>
          </cell>
          <cell r="I5">
            <v>0</v>
          </cell>
          <cell r="J5">
            <v>839837.46</v>
          </cell>
          <cell r="K5">
            <v>102925.03</v>
          </cell>
          <cell r="L5">
            <v>970094.16</v>
          </cell>
          <cell r="M5">
            <v>557213.43000000005</v>
          </cell>
          <cell r="N5">
            <v>952445.47</v>
          </cell>
          <cell r="O5">
            <v>315575.39</v>
          </cell>
          <cell r="P5">
            <v>443286.74</v>
          </cell>
          <cell r="Q5">
            <v>937303.82</v>
          </cell>
          <cell r="R5">
            <v>1357452.54</v>
          </cell>
          <cell r="S5">
            <v>289830.71000000002</v>
          </cell>
          <cell r="T5">
            <v>958594.14</v>
          </cell>
          <cell r="U5">
            <v>404715.73</v>
          </cell>
          <cell r="V5">
            <v>905924.14</v>
          </cell>
          <cell r="W5">
            <v>219190.04</v>
          </cell>
          <cell r="X5">
            <v>910347.82</v>
          </cell>
          <cell r="Y5">
            <v>1540425.22</v>
          </cell>
          <cell r="Z5">
            <v>120834.35</v>
          </cell>
          <cell r="AA5">
            <v>890322.47</v>
          </cell>
          <cell r="AB5">
            <v>286449.71000000002</v>
          </cell>
          <cell r="AC5">
            <v>979915.15</v>
          </cell>
          <cell r="AD5">
            <v>421022.74</v>
          </cell>
          <cell r="AE5">
            <v>1063727.1599999999</v>
          </cell>
          <cell r="AF5">
            <v>453882.06</v>
          </cell>
          <cell r="AG5">
            <v>968583.84</v>
          </cell>
          <cell r="AH5">
            <v>605513.32999999996</v>
          </cell>
          <cell r="AI5">
            <v>970293.33</v>
          </cell>
          <cell r="AJ5">
            <v>675280</v>
          </cell>
          <cell r="AK5">
            <v>20712369.25</v>
          </cell>
        </row>
        <row r="6">
          <cell r="B6">
            <v>5</v>
          </cell>
          <cell r="C6" t="str">
            <v>EPM2200005</v>
          </cell>
          <cell r="D6" t="str">
            <v>GTPE</v>
          </cell>
          <cell r="E6" t="str">
            <v>IMP   G1-2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36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24</v>
          </cell>
          <cell r="AF6">
            <v>12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72</v>
          </cell>
        </row>
        <row r="7">
          <cell r="B7">
            <v>6</v>
          </cell>
          <cell r="C7" t="str">
            <v>EPM2200006</v>
          </cell>
          <cell r="D7" t="str">
            <v>GTPE</v>
          </cell>
          <cell r="E7" t="str">
            <v>EXP   G1-2</v>
          </cell>
          <cell r="F7">
            <v>1154280</v>
          </cell>
          <cell r="G7">
            <v>2229072</v>
          </cell>
          <cell r="H7">
            <v>2360928</v>
          </cell>
          <cell r="I7">
            <v>1755456</v>
          </cell>
          <cell r="J7">
            <v>646272</v>
          </cell>
          <cell r="K7">
            <v>1412352</v>
          </cell>
          <cell r="L7">
            <v>1044228</v>
          </cell>
          <cell r="M7">
            <v>1567140</v>
          </cell>
          <cell r="N7">
            <v>2032080</v>
          </cell>
          <cell r="O7">
            <v>2147880</v>
          </cell>
          <cell r="P7">
            <v>503376</v>
          </cell>
          <cell r="Q7">
            <v>677736</v>
          </cell>
          <cell r="R7">
            <v>726192</v>
          </cell>
          <cell r="S7">
            <v>1650792</v>
          </cell>
          <cell r="T7">
            <v>572832</v>
          </cell>
          <cell r="U7">
            <v>1982220</v>
          </cell>
          <cell r="V7">
            <v>2136336</v>
          </cell>
          <cell r="W7">
            <v>789612</v>
          </cell>
          <cell r="X7">
            <v>990240</v>
          </cell>
          <cell r="Y7">
            <v>789324</v>
          </cell>
          <cell r="Z7">
            <v>2278788</v>
          </cell>
          <cell r="AA7">
            <v>2039868</v>
          </cell>
          <cell r="AB7">
            <v>2184504</v>
          </cell>
          <cell r="AC7">
            <v>1069120</v>
          </cell>
          <cell r="AD7">
            <v>825396</v>
          </cell>
          <cell r="AE7">
            <v>652260</v>
          </cell>
          <cell r="AF7">
            <v>1394436</v>
          </cell>
          <cell r="AG7">
            <v>2443980</v>
          </cell>
          <cell r="AH7">
            <v>2109276</v>
          </cell>
          <cell r="AI7">
            <v>2036448</v>
          </cell>
          <cell r="AJ7">
            <v>1404984</v>
          </cell>
          <cell r="AK7">
            <v>45607408</v>
          </cell>
        </row>
        <row r="8">
          <cell r="B8">
            <v>7</v>
          </cell>
          <cell r="C8" t="str">
            <v>EPM2200007</v>
          </cell>
          <cell r="D8" t="str">
            <v>GTPE</v>
          </cell>
          <cell r="E8" t="str">
            <v>IMP   G3-4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12</v>
          </cell>
          <cell r="K8">
            <v>0</v>
          </cell>
          <cell r="L8">
            <v>0</v>
          </cell>
          <cell r="M8">
            <v>0</v>
          </cell>
          <cell r="N8">
            <v>12</v>
          </cell>
          <cell r="O8">
            <v>0</v>
          </cell>
          <cell r="P8">
            <v>12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120</v>
          </cell>
          <cell r="AE8">
            <v>264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228</v>
          </cell>
          <cell r="AK8">
            <v>648</v>
          </cell>
        </row>
        <row r="9">
          <cell r="B9">
            <v>8</v>
          </cell>
          <cell r="C9" t="str">
            <v>EPM2200008</v>
          </cell>
          <cell r="D9" t="str">
            <v>GTPE</v>
          </cell>
          <cell r="E9" t="str">
            <v>EXP   G3-4</v>
          </cell>
          <cell r="F9">
            <v>1093668</v>
          </cell>
          <cell r="G9">
            <v>2176692</v>
          </cell>
          <cell r="H9">
            <v>2304336</v>
          </cell>
          <cell r="I9">
            <v>1698240</v>
          </cell>
          <cell r="J9">
            <v>548136</v>
          </cell>
          <cell r="K9">
            <v>1938156</v>
          </cell>
          <cell r="L9">
            <v>995760</v>
          </cell>
          <cell r="M9">
            <v>2271816</v>
          </cell>
          <cell r="N9">
            <v>1915776</v>
          </cell>
          <cell r="O9">
            <v>1973724</v>
          </cell>
          <cell r="P9">
            <v>435564</v>
          </cell>
          <cell r="Q9">
            <v>606660</v>
          </cell>
          <cell r="R9">
            <v>621456</v>
          </cell>
          <cell r="S9">
            <v>1666488</v>
          </cell>
          <cell r="T9">
            <v>516432</v>
          </cell>
          <cell r="U9">
            <v>2084112</v>
          </cell>
          <cell r="V9">
            <v>2138016</v>
          </cell>
          <cell r="W9">
            <v>736008</v>
          </cell>
          <cell r="X9">
            <v>983604</v>
          </cell>
          <cell r="Y9">
            <v>1284492</v>
          </cell>
          <cell r="Z9">
            <v>2252856</v>
          </cell>
          <cell r="AA9">
            <v>1952784</v>
          </cell>
          <cell r="AB9">
            <v>2170620</v>
          </cell>
          <cell r="AC9">
            <v>1020768</v>
          </cell>
          <cell r="AD9">
            <v>756444</v>
          </cell>
          <cell r="AE9">
            <v>561084</v>
          </cell>
          <cell r="AF9">
            <v>2018208</v>
          </cell>
          <cell r="AG9">
            <v>2389200</v>
          </cell>
          <cell r="AH9">
            <v>1702212</v>
          </cell>
          <cell r="AI9">
            <v>1608372</v>
          </cell>
          <cell r="AJ9">
            <v>836616</v>
          </cell>
          <cell r="AK9">
            <v>45258300</v>
          </cell>
        </row>
        <row r="10">
          <cell r="B10">
            <v>9</v>
          </cell>
          <cell r="C10" t="str">
            <v>EPM2200009</v>
          </cell>
          <cell r="D10" t="str">
            <v>GTPE</v>
          </cell>
          <cell r="E10" t="str">
            <v>IMP   G5-6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84.13</v>
          </cell>
          <cell r="K10">
            <v>24.04</v>
          </cell>
          <cell r="L10">
            <v>829.24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192.29</v>
          </cell>
          <cell r="W10">
            <v>0</v>
          </cell>
          <cell r="X10">
            <v>0</v>
          </cell>
          <cell r="Y10">
            <v>108.16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24.04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60.09</v>
          </cell>
          <cell r="AK10">
            <v>1321.99</v>
          </cell>
        </row>
        <row r="11">
          <cell r="B11">
            <v>10</v>
          </cell>
          <cell r="C11" t="str">
            <v>EPM2200010</v>
          </cell>
          <cell r="D11" t="str">
            <v>GTPE</v>
          </cell>
          <cell r="E11" t="str">
            <v>EXP   G5-6</v>
          </cell>
          <cell r="F11">
            <v>1010022.81</v>
          </cell>
          <cell r="G11">
            <v>2158734.19</v>
          </cell>
          <cell r="H11">
            <v>2268603.38</v>
          </cell>
          <cell r="I11">
            <v>1803648.26</v>
          </cell>
          <cell r="J11">
            <v>499891.71</v>
          </cell>
          <cell r="K11">
            <v>1911233.98</v>
          </cell>
          <cell r="L11">
            <v>446904.01</v>
          </cell>
          <cell r="M11">
            <v>2321963.62</v>
          </cell>
          <cell r="N11">
            <v>1839834.62</v>
          </cell>
          <cell r="O11">
            <v>2094545.63</v>
          </cell>
          <cell r="P11">
            <v>450497.41</v>
          </cell>
          <cell r="Q11">
            <v>579174.93000000005</v>
          </cell>
          <cell r="R11">
            <v>630612.26</v>
          </cell>
          <cell r="S11">
            <v>1515406.75</v>
          </cell>
          <cell r="T11">
            <v>526812.19999999995</v>
          </cell>
          <cell r="U11">
            <v>2030693.63</v>
          </cell>
          <cell r="V11">
            <v>2075376.83</v>
          </cell>
          <cell r="W11">
            <v>707600.02</v>
          </cell>
          <cell r="X11">
            <v>848764.34</v>
          </cell>
          <cell r="Y11">
            <v>1221516.8400000001</v>
          </cell>
          <cell r="Z11">
            <v>2212250.63</v>
          </cell>
          <cell r="AA11">
            <v>2134361.5299999998</v>
          </cell>
          <cell r="AB11">
            <v>2049333.67</v>
          </cell>
          <cell r="AC11">
            <v>843139.85</v>
          </cell>
          <cell r="AD11">
            <v>680186.82</v>
          </cell>
          <cell r="AE11">
            <v>444224</v>
          </cell>
          <cell r="AF11">
            <v>2114363.4500000002</v>
          </cell>
          <cell r="AG11">
            <v>2480481.9900000002</v>
          </cell>
          <cell r="AH11">
            <v>2006873.83</v>
          </cell>
          <cell r="AI11">
            <v>1926016.2</v>
          </cell>
          <cell r="AJ11">
            <v>1322300.3700000001</v>
          </cell>
          <cell r="AK11">
            <v>45155369.759999998</v>
          </cell>
        </row>
        <row r="12">
          <cell r="B12">
            <v>11</v>
          </cell>
          <cell r="C12" t="str">
            <v>EPM2200011</v>
          </cell>
          <cell r="D12" t="str">
            <v>GTPE</v>
          </cell>
          <cell r="E12" t="str">
            <v>IMP   G7-8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</row>
        <row r="13">
          <cell r="B13">
            <v>12</v>
          </cell>
          <cell r="C13" t="str">
            <v>EPM2200012</v>
          </cell>
          <cell r="D13" t="str">
            <v>GTPE</v>
          </cell>
          <cell r="E13" t="str">
            <v>EXP   G7-8</v>
          </cell>
          <cell r="F13">
            <v>1108991.6299999999</v>
          </cell>
          <cell r="G13">
            <v>2241514.67</v>
          </cell>
          <cell r="H13">
            <v>2509553.7200000002</v>
          </cell>
          <cell r="I13">
            <v>1911173.87</v>
          </cell>
          <cell r="J13">
            <v>575737.76</v>
          </cell>
          <cell r="K13">
            <v>2031282.56</v>
          </cell>
          <cell r="L13">
            <v>864135.42</v>
          </cell>
          <cell r="M13">
            <v>2429104.7400000002</v>
          </cell>
          <cell r="N13">
            <v>1899167.88</v>
          </cell>
          <cell r="O13">
            <v>2178563.94</v>
          </cell>
          <cell r="P13">
            <v>575966.09</v>
          </cell>
          <cell r="Q13">
            <v>690882.91</v>
          </cell>
          <cell r="R13">
            <v>624807.54</v>
          </cell>
          <cell r="S13">
            <v>1352910.44</v>
          </cell>
          <cell r="T13">
            <v>601624.68000000005</v>
          </cell>
          <cell r="U13">
            <v>2212298.7000000002</v>
          </cell>
          <cell r="V13">
            <v>2284130.7000000002</v>
          </cell>
          <cell r="W13">
            <v>822600.98</v>
          </cell>
          <cell r="X13">
            <v>912664.41</v>
          </cell>
          <cell r="Y13">
            <v>1306063.97</v>
          </cell>
          <cell r="Z13">
            <v>2256056.52</v>
          </cell>
          <cell r="AA13">
            <v>2263952.39</v>
          </cell>
          <cell r="AB13">
            <v>2332960.17</v>
          </cell>
          <cell r="AC13">
            <v>929645.94</v>
          </cell>
          <cell r="AD13">
            <v>761993.84</v>
          </cell>
          <cell r="AE13">
            <v>549009.57999999996</v>
          </cell>
          <cell r="AF13">
            <v>2213873.0699999998</v>
          </cell>
          <cell r="AG13">
            <v>2490925.67</v>
          </cell>
          <cell r="AH13">
            <v>2121778.59</v>
          </cell>
          <cell r="AI13">
            <v>1943117.94</v>
          </cell>
          <cell r="AJ13">
            <v>1417543.63</v>
          </cell>
          <cell r="AK13">
            <v>48414033.950000003</v>
          </cell>
        </row>
        <row r="14">
          <cell r="B14">
            <v>13</v>
          </cell>
          <cell r="C14" t="str">
            <v>EPM2200013</v>
          </cell>
          <cell r="D14" t="str">
            <v>PLYS</v>
          </cell>
          <cell r="E14" t="str">
            <v>IMP   L.ORIENTE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</row>
        <row r="15">
          <cell r="B15">
            <v>14</v>
          </cell>
          <cell r="C15" t="str">
            <v>EPM2200014</v>
          </cell>
          <cell r="D15" t="str">
            <v>PLYS</v>
          </cell>
          <cell r="E15" t="str">
            <v>EXP   L.ORIENTE</v>
          </cell>
          <cell r="F15">
            <v>1848656</v>
          </cell>
          <cell r="G15">
            <v>1560720</v>
          </cell>
          <cell r="H15">
            <v>2073264</v>
          </cell>
          <cell r="I15">
            <v>2121888</v>
          </cell>
          <cell r="J15">
            <v>1338480</v>
          </cell>
          <cell r="K15">
            <v>2048832</v>
          </cell>
          <cell r="L15">
            <v>1702144</v>
          </cell>
          <cell r="M15">
            <v>1828992</v>
          </cell>
          <cell r="N15">
            <v>1997040</v>
          </cell>
          <cell r="O15">
            <v>1875168</v>
          </cell>
          <cell r="P15">
            <v>1789584</v>
          </cell>
          <cell r="Q15">
            <v>1361216</v>
          </cell>
          <cell r="R15">
            <v>1409184</v>
          </cell>
          <cell r="S15">
            <v>1898672</v>
          </cell>
          <cell r="T15">
            <v>2040496</v>
          </cell>
          <cell r="U15">
            <v>1987616</v>
          </cell>
          <cell r="V15">
            <v>1974176</v>
          </cell>
          <cell r="W15">
            <v>2167664</v>
          </cell>
          <cell r="X15">
            <v>1613264</v>
          </cell>
          <cell r="Y15">
            <v>1265536</v>
          </cell>
          <cell r="Z15">
            <v>2294944</v>
          </cell>
          <cell r="AA15">
            <v>1841040</v>
          </cell>
          <cell r="AB15">
            <v>2129232</v>
          </cell>
          <cell r="AC15">
            <v>2289520</v>
          </cell>
          <cell r="AD15">
            <v>1591808</v>
          </cell>
          <cell r="AE15">
            <v>1361744</v>
          </cell>
          <cell r="AF15">
            <v>1708208</v>
          </cell>
          <cell r="AG15">
            <v>2169712</v>
          </cell>
          <cell r="AH15">
            <v>2547040</v>
          </cell>
          <cell r="AI15">
            <v>1924848</v>
          </cell>
          <cell r="AJ15">
            <v>1558288</v>
          </cell>
          <cell r="AK15">
            <v>57318976</v>
          </cell>
        </row>
        <row r="16">
          <cell r="B16">
            <v>15</v>
          </cell>
          <cell r="C16" t="str">
            <v>EPM2200015</v>
          </cell>
          <cell r="D16" t="str">
            <v>PLYS</v>
          </cell>
          <cell r="E16" t="str">
            <v>IMP   L.GTPE</v>
          </cell>
          <cell r="F16">
            <v>258464</v>
          </cell>
          <cell r="G16">
            <v>452992</v>
          </cell>
          <cell r="H16">
            <v>134832</v>
          </cell>
          <cell r="I16">
            <v>131008</v>
          </cell>
          <cell r="J16">
            <v>435024</v>
          </cell>
          <cell r="K16">
            <v>167376</v>
          </cell>
          <cell r="L16">
            <v>597600</v>
          </cell>
          <cell r="M16">
            <v>298160</v>
          </cell>
          <cell r="N16">
            <v>137936</v>
          </cell>
          <cell r="O16">
            <v>586576</v>
          </cell>
          <cell r="P16">
            <v>90352</v>
          </cell>
          <cell r="Q16">
            <v>488880</v>
          </cell>
          <cell r="R16">
            <v>559008</v>
          </cell>
          <cell r="S16">
            <v>365088</v>
          </cell>
          <cell r="T16">
            <v>278672</v>
          </cell>
          <cell r="U16">
            <v>864160</v>
          </cell>
          <cell r="V16">
            <v>294112</v>
          </cell>
          <cell r="W16">
            <v>0</v>
          </cell>
          <cell r="X16">
            <v>481696</v>
          </cell>
          <cell r="Y16">
            <v>866720</v>
          </cell>
          <cell r="Z16">
            <v>327008</v>
          </cell>
          <cell r="AA16">
            <v>643584</v>
          </cell>
          <cell r="AB16">
            <v>296032</v>
          </cell>
          <cell r="AC16">
            <v>0</v>
          </cell>
          <cell r="AD16">
            <v>657728</v>
          </cell>
          <cell r="AE16">
            <v>745872</v>
          </cell>
          <cell r="AF16">
            <v>858048</v>
          </cell>
          <cell r="AG16">
            <v>142368</v>
          </cell>
          <cell r="AH16">
            <v>0</v>
          </cell>
          <cell r="AI16">
            <v>521456</v>
          </cell>
          <cell r="AJ16">
            <v>333200</v>
          </cell>
          <cell r="AK16">
            <v>12013952</v>
          </cell>
        </row>
        <row r="17">
          <cell r="B17">
            <v>16</v>
          </cell>
          <cell r="C17" t="str">
            <v>EPM2200016</v>
          </cell>
          <cell r="D17" t="str">
            <v>PLYS</v>
          </cell>
          <cell r="E17" t="str">
            <v>EXP   L.GTPE</v>
          </cell>
          <cell r="F17">
            <v>1228192</v>
          </cell>
          <cell r="G17">
            <v>730576</v>
          </cell>
          <cell r="H17">
            <v>912976</v>
          </cell>
          <cell r="I17">
            <v>1028784</v>
          </cell>
          <cell r="J17">
            <v>316624</v>
          </cell>
          <cell r="K17">
            <v>1016208</v>
          </cell>
          <cell r="L17">
            <v>445408</v>
          </cell>
          <cell r="M17">
            <v>532336</v>
          </cell>
          <cell r="N17">
            <v>1055904</v>
          </cell>
          <cell r="O17">
            <v>801904</v>
          </cell>
          <cell r="P17">
            <v>1195984</v>
          </cell>
          <cell r="Q17">
            <v>277552</v>
          </cell>
          <cell r="R17">
            <v>123104</v>
          </cell>
          <cell r="S17">
            <v>444496</v>
          </cell>
          <cell r="T17">
            <v>1189904</v>
          </cell>
          <cell r="U17">
            <v>784384</v>
          </cell>
          <cell r="V17">
            <v>1012288</v>
          </cell>
          <cell r="W17">
            <v>1519248</v>
          </cell>
          <cell r="X17">
            <v>571616</v>
          </cell>
          <cell r="Y17">
            <v>0</v>
          </cell>
          <cell r="Z17">
            <v>803520</v>
          </cell>
          <cell r="AA17">
            <v>522912</v>
          </cell>
          <cell r="AB17">
            <v>740592</v>
          </cell>
          <cell r="AC17">
            <v>1832192</v>
          </cell>
          <cell r="AD17">
            <v>516720</v>
          </cell>
          <cell r="AE17">
            <v>0</v>
          </cell>
          <cell r="AF17">
            <v>0</v>
          </cell>
          <cell r="AG17">
            <v>1158288</v>
          </cell>
          <cell r="AH17">
            <v>1880816</v>
          </cell>
          <cell r="AI17">
            <v>735088</v>
          </cell>
          <cell r="AJ17">
            <v>286848</v>
          </cell>
          <cell r="AK17">
            <v>23664464</v>
          </cell>
        </row>
        <row r="18">
          <cell r="B18">
            <v>17</v>
          </cell>
          <cell r="C18" t="str">
            <v>EPM2200017</v>
          </cell>
          <cell r="D18" t="str">
            <v>PLYS</v>
          </cell>
          <cell r="E18" t="str">
            <v>IMP   AUT1</v>
          </cell>
          <cell r="F18">
            <v>697340.59</v>
          </cell>
          <cell r="G18">
            <v>656668.93999999994</v>
          </cell>
          <cell r="H18">
            <v>652850</v>
          </cell>
          <cell r="I18">
            <v>567198.97</v>
          </cell>
          <cell r="J18">
            <v>641282.9</v>
          </cell>
          <cell r="K18">
            <v>593505.21</v>
          </cell>
          <cell r="L18">
            <v>703349.38</v>
          </cell>
          <cell r="M18">
            <v>630214.17000000004</v>
          </cell>
          <cell r="N18">
            <v>665878.51</v>
          </cell>
          <cell r="O18">
            <v>518506.08</v>
          </cell>
          <cell r="P18">
            <v>519037.95</v>
          </cell>
          <cell r="Q18">
            <v>612393.98</v>
          </cell>
          <cell r="R18">
            <v>560835.64</v>
          </cell>
          <cell r="S18">
            <v>384281.96</v>
          </cell>
          <cell r="T18">
            <v>561846.72</v>
          </cell>
          <cell r="U18">
            <v>700129.34</v>
          </cell>
          <cell r="V18">
            <v>785871.42</v>
          </cell>
          <cell r="W18">
            <v>872442.42</v>
          </cell>
          <cell r="X18">
            <v>792148.47999999998</v>
          </cell>
          <cell r="Y18">
            <v>898609.69</v>
          </cell>
          <cell r="Z18">
            <v>737259.96</v>
          </cell>
          <cell r="AA18">
            <v>746225.18</v>
          </cell>
          <cell r="AB18">
            <v>939865.92</v>
          </cell>
          <cell r="AC18">
            <v>717250</v>
          </cell>
          <cell r="AD18">
            <v>691863.75</v>
          </cell>
          <cell r="AE18">
            <v>687584.76</v>
          </cell>
          <cell r="AF18">
            <v>449678.59</v>
          </cell>
          <cell r="AG18">
            <v>299033.40999999997</v>
          </cell>
          <cell r="AH18">
            <v>417866.74</v>
          </cell>
          <cell r="AI18">
            <v>473210.47</v>
          </cell>
          <cell r="AJ18">
            <v>323308.05</v>
          </cell>
          <cell r="AK18">
            <v>19497539.18</v>
          </cell>
        </row>
        <row r="19">
          <cell r="B19">
            <v>18</v>
          </cell>
          <cell r="C19" t="str">
            <v>EPM2200018</v>
          </cell>
          <cell r="D19" t="str">
            <v>PLYS</v>
          </cell>
          <cell r="E19" t="str">
            <v>EXP   AUT1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4.79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579.79</v>
          </cell>
          <cell r="Q19">
            <v>0</v>
          </cell>
          <cell r="R19">
            <v>0</v>
          </cell>
          <cell r="S19">
            <v>522.29</v>
          </cell>
          <cell r="T19">
            <v>512.71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1619.58</v>
          </cell>
        </row>
        <row r="20">
          <cell r="B20">
            <v>19</v>
          </cell>
          <cell r="C20" t="str">
            <v>EPM2200019</v>
          </cell>
          <cell r="D20" t="str">
            <v>PLYS</v>
          </cell>
          <cell r="E20" t="str">
            <v>IMP   TAUX</v>
          </cell>
          <cell r="F20">
            <v>10240.799999999999</v>
          </cell>
          <cell r="G20">
            <v>9859.6</v>
          </cell>
          <cell r="H20">
            <v>10286.4</v>
          </cell>
          <cell r="I20">
            <v>10664</v>
          </cell>
          <cell r="J20">
            <v>9943.2000000000007</v>
          </cell>
          <cell r="K20">
            <v>10795.2</v>
          </cell>
          <cell r="L20">
            <v>10243.6</v>
          </cell>
          <cell r="M20">
            <v>10252</v>
          </cell>
          <cell r="N20">
            <v>10738.8</v>
          </cell>
          <cell r="O20">
            <v>10242.4</v>
          </cell>
          <cell r="P20">
            <v>10480.4</v>
          </cell>
          <cell r="Q20">
            <v>9594.7999999999993</v>
          </cell>
          <cell r="R20">
            <v>9350</v>
          </cell>
          <cell r="S20">
            <v>9658.7999999999993</v>
          </cell>
          <cell r="T20">
            <v>10563.2</v>
          </cell>
          <cell r="U20">
            <v>10030.4</v>
          </cell>
          <cell r="V20">
            <v>10566.4</v>
          </cell>
          <cell r="W20">
            <v>11533.2</v>
          </cell>
          <cell r="X20">
            <v>10358.4</v>
          </cell>
          <cell r="Y20">
            <v>9281.6</v>
          </cell>
          <cell r="Z20">
            <v>10540.4</v>
          </cell>
          <cell r="AA20">
            <v>10147.6</v>
          </cell>
          <cell r="AB20">
            <v>10354.799999999999</v>
          </cell>
          <cell r="AC20">
            <v>11218</v>
          </cell>
          <cell r="AD20">
            <v>9737.2000000000007</v>
          </cell>
          <cell r="AE20">
            <v>9191.6</v>
          </cell>
          <cell r="AF20">
            <v>9099.6</v>
          </cell>
          <cell r="AG20">
            <v>10510.8</v>
          </cell>
          <cell r="AH20">
            <v>11645.6</v>
          </cell>
          <cell r="AI20">
            <v>9767.2000000000007</v>
          </cell>
          <cell r="AJ20">
            <v>9301.2000000000007</v>
          </cell>
          <cell r="AK20">
            <v>316197.2</v>
          </cell>
        </row>
        <row r="21">
          <cell r="B21">
            <v>20</v>
          </cell>
          <cell r="C21" t="str">
            <v>EPM2200020</v>
          </cell>
          <cell r="D21" t="str">
            <v>PLYS</v>
          </cell>
          <cell r="E21" t="str">
            <v>EXP   TAUX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</row>
        <row r="22">
          <cell r="B22">
            <v>21</v>
          </cell>
          <cell r="C22" t="str">
            <v>EPM2200021</v>
          </cell>
          <cell r="D22" t="str">
            <v>TASJ</v>
          </cell>
          <cell r="E22" t="str">
            <v>IMP   G1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18.329999999999998</v>
          </cell>
          <cell r="AH22">
            <v>0</v>
          </cell>
          <cell r="AI22">
            <v>9.17</v>
          </cell>
          <cell r="AJ22">
            <v>0</v>
          </cell>
          <cell r="AK22">
            <v>27.5</v>
          </cell>
        </row>
        <row r="23">
          <cell r="B23">
            <v>22</v>
          </cell>
          <cell r="C23" t="str">
            <v>EPM2200022</v>
          </cell>
          <cell r="D23" t="str">
            <v>TASJ</v>
          </cell>
          <cell r="E23" t="str">
            <v>EXP   G1</v>
          </cell>
          <cell r="F23">
            <v>130166.65</v>
          </cell>
          <cell r="G23">
            <v>1145943.1100000001</v>
          </cell>
          <cell r="H23">
            <v>599765.73</v>
          </cell>
          <cell r="I23">
            <v>336590.77</v>
          </cell>
          <cell r="J23">
            <v>1818629.66</v>
          </cell>
          <cell r="K23">
            <v>1487098.86</v>
          </cell>
          <cell r="L23">
            <v>330824.93</v>
          </cell>
          <cell r="M23">
            <v>1495495.54</v>
          </cell>
          <cell r="N23">
            <v>1221531.42</v>
          </cell>
          <cell r="O23">
            <v>1298733.08</v>
          </cell>
          <cell r="P23">
            <v>570166.67000000004</v>
          </cell>
          <cell r="Q23">
            <v>457104.9</v>
          </cell>
          <cell r="R23">
            <v>403663.25</v>
          </cell>
          <cell r="S23">
            <v>1432823.03</v>
          </cell>
          <cell r="T23">
            <v>870356.51</v>
          </cell>
          <cell r="U23">
            <v>1495376.37</v>
          </cell>
          <cell r="V23">
            <v>777259.84</v>
          </cell>
          <cell r="W23">
            <v>0</v>
          </cell>
          <cell r="X23">
            <v>1486677.21</v>
          </cell>
          <cell r="Y23">
            <v>1424160.55</v>
          </cell>
          <cell r="Z23">
            <v>935430.66</v>
          </cell>
          <cell r="AA23">
            <v>982666.68</v>
          </cell>
          <cell r="AB23">
            <v>1712690.49</v>
          </cell>
          <cell r="AC23">
            <v>506577.41</v>
          </cell>
          <cell r="AD23">
            <v>109550.81</v>
          </cell>
          <cell r="AE23">
            <v>719445.71</v>
          </cell>
          <cell r="AF23">
            <v>1541668.01</v>
          </cell>
          <cell r="AG23">
            <v>1211631.42</v>
          </cell>
          <cell r="AH23">
            <v>1449634.71</v>
          </cell>
          <cell r="AI23">
            <v>905208.16</v>
          </cell>
          <cell r="AJ23">
            <v>1550788.84</v>
          </cell>
          <cell r="AK23">
            <v>30407660.98</v>
          </cell>
        </row>
        <row r="24">
          <cell r="B24">
            <v>23</v>
          </cell>
          <cell r="C24" t="str">
            <v>EPM2200023</v>
          </cell>
          <cell r="D24" t="str">
            <v>TASJ</v>
          </cell>
          <cell r="E24" t="str">
            <v>IMP   G2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9.17</v>
          </cell>
          <cell r="AJ24">
            <v>0</v>
          </cell>
          <cell r="AK24">
            <v>9.17</v>
          </cell>
        </row>
        <row r="25">
          <cell r="B25">
            <v>24</v>
          </cell>
          <cell r="C25" t="str">
            <v>EPM2200024</v>
          </cell>
          <cell r="D25" t="str">
            <v>TASJ</v>
          </cell>
          <cell r="E25" t="str">
            <v>EXP   G2</v>
          </cell>
          <cell r="F25">
            <v>104371.65</v>
          </cell>
          <cell r="G25">
            <v>1262717.25</v>
          </cell>
          <cell r="H25">
            <v>682577.37</v>
          </cell>
          <cell r="I25">
            <v>401793.24</v>
          </cell>
          <cell r="J25">
            <v>1808335.48</v>
          </cell>
          <cell r="K25">
            <v>1105050.6100000001</v>
          </cell>
          <cell r="L25">
            <v>329633.27</v>
          </cell>
          <cell r="M25">
            <v>1541365.51</v>
          </cell>
          <cell r="N25">
            <v>1170583.08</v>
          </cell>
          <cell r="O25">
            <v>1331888.8899999999</v>
          </cell>
          <cell r="P25">
            <v>546580.71</v>
          </cell>
          <cell r="Q25">
            <v>429659.92</v>
          </cell>
          <cell r="R25">
            <v>408127.42</v>
          </cell>
          <cell r="S25">
            <v>1434793.9</v>
          </cell>
          <cell r="T25">
            <v>873188.99</v>
          </cell>
          <cell r="U25">
            <v>1510730.54</v>
          </cell>
          <cell r="V25">
            <v>1234401.43</v>
          </cell>
          <cell r="W25">
            <v>0</v>
          </cell>
          <cell r="X25">
            <v>1449983.04</v>
          </cell>
          <cell r="Y25">
            <v>1434463.88</v>
          </cell>
          <cell r="Z25">
            <v>800717.34</v>
          </cell>
          <cell r="AA25">
            <v>969100.01</v>
          </cell>
          <cell r="AB25">
            <v>1705329.68</v>
          </cell>
          <cell r="AC25">
            <v>508630.73</v>
          </cell>
          <cell r="AD25">
            <v>108597.48</v>
          </cell>
          <cell r="AE25">
            <v>771732.34</v>
          </cell>
          <cell r="AF25">
            <v>704806.53</v>
          </cell>
          <cell r="AG25">
            <v>1286999.75</v>
          </cell>
          <cell r="AH25">
            <v>1439963.87</v>
          </cell>
          <cell r="AI25">
            <v>900276.5</v>
          </cell>
          <cell r="AJ25">
            <v>1524929.7</v>
          </cell>
          <cell r="AK25">
            <v>29781330.109999999</v>
          </cell>
        </row>
        <row r="26">
          <cell r="B26">
            <v>25</v>
          </cell>
          <cell r="C26" t="str">
            <v>EPM2200025</v>
          </cell>
          <cell r="D26" t="str">
            <v>TASJ</v>
          </cell>
          <cell r="E26" t="str">
            <v>IMP   G3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9.17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9.17</v>
          </cell>
        </row>
        <row r="27">
          <cell r="B27">
            <v>26</v>
          </cell>
          <cell r="C27" t="str">
            <v>EPM2200026</v>
          </cell>
          <cell r="D27" t="str">
            <v>TASJ</v>
          </cell>
          <cell r="E27" t="str">
            <v>EXP   G3</v>
          </cell>
          <cell r="F27">
            <v>101850.82</v>
          </cell>
          <cell r="G27">
            <v>1261406.42</v>
          </cell>
          <cell r="H27">
            <v>677068.19</v>
          </cell>
          <cell r="I27">
            <v>401417.42</v>
          </cell>
          <cell r="J27">
            <v>1777333.82</v>
          </cell>
          <cell r="K27">
            <v>1485742.18</v>
          </cell>
          <cell r="L27">
            <v>324234.09999999998</v>
          </cell>
          <cell r="M27">
            <v>1505982.2</v>
          </cell>
          <cell r="N27">
            <v>1184938.0900000001</v>
          </cell>
          <cell r="O27">
            <v>1336719.75</v>
          </cell>
          <cell r="P27">
            <v>589975.71</v>
          </cell>
          <cell r="Q27">
            <v>410455.76</v>
          </cell>
          <cell r="R27">
            <v>396476.59</v>
          </cell>
          <cell r="S27">
            <v>1407999.71</v>
          </cell>
          <cell r="T27">
            <v>867863.16</v>
          </cell>
          <cell r="U27">
            <v>1485430.53</v>
          </cell>
          <cell r="V27">
            <v>1282013.1000000001</v>
          </cell>
          <cell r="W27">
            <v>0</v>
          </cell>
          <cell r="X27">
            <v>1422877.2</v>
          </cell>
          <cell r="Y27">
            <v>1483028.88</v>
          </cell>
          <cell r="Z27">
            <v>893667.32</v>
          </cell>
          <cell r="AA27">
            <v>889166.67</v>
          </cell>
          <cell r="AB27">
            <v>1673503</v>
          </cell>
          <cell r="AC27">
            <v>505376.57</v>
          </cell>
          <cell r="AD27">
            <v>105746.65</v>
          </cell>
          <cell r="AE27">
            <v>743260.69</v>
          </cell>
          <cell r="AF27">
            <v>1513746.35</v>
          </cell>
          <cell r="AG27">
            <v>1343393.05</v>
          </cell>
          <cell r="AH27">
            <v>1432538.87</v>
          </cell>
          <cell r="AI27">
            <v>929939.81</v>
          </cell>
          <cell r="AJ27">
            <v>1495697.2</v>
          </cell>
          <cell r="AK27">
            <v>30928849.809999999</v>
          </cell>
        </row>
        <row r="28">
          <cell r="B28">
            <v>27</v>
          </cell>
          <cell r="C28" t="str">
            <v>EPM440027</v>
          </cell>
          <cell r="D28" t="str">
            <v>GDL4</v>
          </cell>
          <cell r="E28" t="str">
            <v>IMP   TRF3</v>
          </cell>
          <cell r="F28">
            <v>56491.05</v>
          </cell>
          <cell r="G28">
            <v>69999.600000000006</v>
          </cell>
          <cell r="H28">
            <v>72784.800000000003</v>
          </cell>
          <cell r="I28">
            <v>77518.649999999994</v>
          </cell>
          <cell r="J28">
            <v>97831.8</v>
          </cell>
          <cell r="K28">
            <v>122896.95</v>
          </cell>
          <cell r="L28">
            <v>111071.4</v>
          </cell>
          <cell r="M28">
            <v>121974.6</v>
          </cell>
          <cell r="N28">
            <v>126173.85</v>
          </cell>
          <cell r="O28">
            <v>112856.7</v>
          </cell>
          <cell r="P28">
            <v>116800.2</v>
          </cell>
          <cell r="Q28">
            <v>123642.75</v>
          </cell>
          <cell r="R28">
            <v>123426.6</v>
          </cell>
          <cell r="S28">
            <v>121123.2</v>
          </cell>
          <cell r="T28">
            <v>122816.1</v>
          </cell>
          <cell r="U28">
            <v>114526.5</v>
          </cell>
          <cell r="V28">
            <v>66006.600000000006</v>
          </cell>
          <cell r="W28">
            <v>61005.45</v>
          </cell>
          <cell r="X28">
            <v>95782.5</v>
          </cell>
          <cell r="Y28">
            <v>126728.25</v>
          </cell>
          <cell r="Z28">
            <v>122563.65</v>
          </cell>
          <cell r="AA28">
            <v>131034.75</v>
          </cell>
          <cell r="AB28">
            <v>129330.3</v>
          </cell>
          <cell r="AC28">
            <v>131472</v>
          </cell>
          <cell r="AD28">
            <v>124444.65</v>
          </cell>
          <cell r="AE28">
            <v>131092.5</v>
          </cell>
          <cell r="AF28">
            <v>135448.5</v>
          </cell>
          <cell r="AG28">
            <v>132820.04999999999</v>
          </cell>
          <cell r="AH28">
            <v>129360</v>
          </cell>
          <cell r="AI28">
            <v>126742</v>
          </cell>
          <cell r="AJ28">
            <v>63822</v>
          </cell>
          <cell r="AK28">
            <v>3399587.95</v>
          </cell>
        </row>
        <row r="29">
          <cell r="B29">
            <v>28</v>
          </cell>
          <cell r="C29" t="str">
            <v>EPM440028</v>
          </cell>
          <cell r="D29" t="str">
            <v>GDL4</v>
          </cell>
          <cell r="E29" t="str">
            <v>EXP   TRF3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0">
          <cell r="B30">
            <v>29</v>
          </cell>
          <cell r="C30" t="str">
            <v>EPM2200029</v>
          </cell>
          <cell r="D30" t="str">
            <v>MLNA</v>
          </cell>
          <cell r="E30" t="str">
            <v>IMP   TRF</v>
          </cell>
          <cell r="F30">
            <v>200385</v>
          </cell>
          <cell r="G30">
            <v>171271.5</v>
          </cell>
          <cell r="H30">
            <v>148404</v>
          </cell>
          <cell r="I30">
            <v>158041.5</v>
          </cell>
          <cell r="J30">
            <v>187479</v>
          </cell>
          <cell r="K30">
            <v>189844.5</v>
          </cell>
          <cell r="L30">
            <v>177586.5</v>
          </cell>
          <cell r="M30">
            <v>148531.5</v>
          </cell>
          <cell r="N30">
            <v>151945.5</v>
          </cell>
          <cell r="O30">
            <v>169669.5</v>
          </cell>
          <cell r="P30">
            <v>155823</v>
          </cell>
          <cell r="Q30">
            <v>155004</v>
          </cell>
          <cell r="R30">
            <v>149898</v>
          </cell>
          <cell r="S30">
            <v>144072</v>
          </cell>
          <cell r="T30">
            <v>159886.5</v>
          </cell>
          <cell r="U30">
            <v>184447.5</v>
          </cell>
          <cell r="V30">
            <v>185827.5</v>
          </cell>
          <cell r="W30">
            <v>164535</v>
          </cell>
          <cell r="X30">
            <v>185605.5</v>
          </cell>
          <cell r="Y30">
            <v>179046</v>
          </cell>
          <cell r="Z30">
            <v>155298</v>
          </cell>
          <cell r="AA30">
            <v>172558.5</v>
          </cell>
          <cell r="AB30">
            <v>152322</v>
          </cell>
          <cell r="AC30">
            <v>165085.5</v>
          </cell>
          <cell r="AD30">
            <v>172476</v>
          </cell>
          <cell r="AE30">
            <v>169842</v>
          </cell>
          <cell r="AF30">
            <v>182790</v>
          </cell>
          <cell r="AG30">
            <v>162037.5</v>
          </cell>
          <cell r="AH30">
            <v>166851</v>
          </cell>
          <cell r="AI30">
            <v>167472</v>
          </cell>
          <cell r="AJ30">
            <v>163500</v>
          </cell>
          <cell r="AK30">
            <v>5197536</v>
          </cell>
        </row>
        <row r="31">
          <cell r="B31">
            <v>30</v>
          </cell>
          <cell r="C31" t="str">
            <v>EPM2200030</v>
          </cell>
          <cell r="D31" t="str">
            <v>MLNA</v>
          </cell>
          <cell r="E31" t="str">
            <v>EXP   TRF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</row>
        <row r="32">
          <cell r="B32">
            <v>31</v>
          </cell>
          <cell r="C32" t="str">
            <v>EPM2200031</v>
          </cell>
          <cell r="D32" t="str">
            <v>OCCD</v>
          </cell>
          <cell r="E32" t="str">
            <v>IMP   AUT1</v>
          </cell>
          <cell r="F32">
            <v>1272131.43</v>
          </cell>
          <cell r="G32">
            <v>1438341.4</v>
          </cell>
          <cell r="H32">
            <v>1478839.7</v>
          </cell>
          <cell r="I32">
            <v>1428716.37</v>
          </cell>
          <cell r="J32">
            <v>1548158.03</v>
          </cell>
          <cell r="K32">
            <v>1710847.99</v>
          </cell>
          <cell r="L32">
            <v>1369224.76</v>
          </cell>
          <cell r="M32">
            <v>1612709.67</v>
          </cell>
          <cell r="N32">
            <v>1612288.06</v>
          </cell>
          <cell r="O32">
            <v>1648459.69</v>
          </cell>
          <cell r="P32">
            <v>1378391.4</v>
          </cell>
          <cell r="Q32">
            <v>1356794.75</v>
          </cell>
          <cell r="R32">
            <v>1490994.71</v>
          </cell>
          <cell r="S32">
            <v>1832233</v>
          </cell>
          <cell r="T32">
            <v>1720637.98</v>
          </cell>
          <cell r="U32">
            <v>1875444.64</v>
          </cell>
          <cell r="V32">
            <v>1679754.67</v>
          </cell>
          <cell r="W32">
            <v>1479738.03</v>
          </cell>
          <cell r="X32">
            <v>1799783</v>
          </cell>
          <cell r="Y32">
            <v>1738916.33</v>
          </cell>
          <cell r="Z32">
            <v>1838246.3</v>
          </cell>
          <cell r="AA32">
            <v>1541154.7</v>
          </cell>
          <cell r="AB32">
            <v>1787994.65</v>
          </cell>
          <cell r="AC32">
            <v>1419256.37</v>
          </cell>
          <cell r="AD32">
            <v>1398154.76</v>
          </cell>
          <cell r="AE32">
            <v>1465951.38</v>
          </cell>
          <cell r="AF32">
            <v>1704578.01</v>
          </cell>
          <cell r="AG32">
            <v>1526323.06</v>
          </cell>
          <cell r="AH32">
            <v>1649889.67</v>
          </cell>
          <cell r="AI32">
            <v>1482011.4</v>
          </cell>
          <cell r="AJ32">
            <v>1518164.72</v>
          </cell>
          <cell r="AK32">
            <v>48804130.630000003</v>
          </cell>
        </row>
        <row r="33">
          <cell r="B33">
            <v>32</v>
          </cell>
          <cell r="C33" t="str">
            <v>EPM2200032</v>
          </cell>
          <cell r="D33" t="str">
            <v>OCCD</v>
          </cell>
          <cell r="E33" t="str">
            <v>EXP   AUT1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</row>
        <row r="34">
          <cell r="B34">
            <v>33</v>
          </cell>
          <cell r="C34" t="str">
            <v>EPM2200033</v>
          </cell>
          <cell r="D34" t="str">
            <v>OCCD</v>
          </cell>
          <cell r="E34" t="str">
            <v>IMP   AUT2</v>
          </cell>
          <cell r="F34">
            <v>1255008.1100000001</v>
          </cell>
          <cell r="G34">
            <v>1416616.37</v>
          </cell>
          <cell r="H34">
            <v>1457609.72</v>
          </cell>
          <cell r="I34">
            <v>1408824.75</v>
          </cell>
          <cell r="J34">
            <v>1526378.08</v>
          </cell>
          <cell r="K34">
            <v>1688444.68</v>
          </cell>
          <cell r="L34">
            <v>1348929.73</v>
          </cell>
          <cell r="M34">
            <v>1590416.33</v>
          </cell>
          <cell r="N34">
            <v>1587959.7</v>
          </cell>
          <cell r="O34">
            <v>1625268.01</v>
          </cell>
          <cell r="P34">
            <v>1359379.74</v>
          </cell>
          <cell r="Q34">
            <v>1337709.75</v>
          </cell>
          <cell r="R34">
            <v>1471359.72</v>
          </cell>
          <cell r="S34">
            <v>1808564.67</v>
          </cell>
          <cell r="T34">
            <v>1696566.36</v>
          </cell>
          <cell r="U34">
            <v>1849466.3</v>
          </cell>
          <cell r="V34">
            <v>1654491.34</v>
          </cell>
          <cell r="W34">
            <v>1460396.4</v>
          </cell>
          <cell r="X34">
            <v>1775711.35</v>
          </cell>
          <cell r="Y34">
            <v>1714038</v>
          </cell>
          <cell r="Z34">
            <v>1813936.3</v>
          </cell>
          <cell r="AA34">
            <v>1517724.71</v>
          </cell>
          <cell r="AB34">
            <v>1762273</v>
          </cell>
          <cell r="AC34">
            <v>1397623.06</v>
          </cell>
          <cell r="AD34">
            <v>1379381.38</v>
          </cell>
          <cell r="AE34">
            <v>1445784.72</v>
          </cell>
          <cell r="AF34">
            <v>1680799.68</v>
          </cell>
          <cell r="AG34">
            <v>1500564.72</v>
          </cell>
          <cell r="AH34">
            <v>1625671.36</v>
          </cell>
          <cell r="AI34">
            <v>1459186.37</v>
          </cell>
          <cell r="AJ34">
            <v>1497374.73</v>
          </cell>
          <cell r="AK34">
            <v>48113459.140000001</v>
          </cell>
        </row>
        <row r="35">
          <cell r="B35">
            <v>34</v>
          </cell>
          <cell r="C35" t="str">
            <v>EPM2200034</v>
          </cell>
          <cell r="D35" t="str">
            <v>OCCD</v>
          </cell>
          <cell r="E35" t="str">
            <v>EXP   AUT2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</row>
        <row r="36">
          <cell r="B36">
            <v>35</v>
          </cell>
          <cell r="C36" t="str">
            <v>EPM2200035</v>
          </cell>
          <cell r="D36" t="str">
            <v>ANCS</v>
          </cell>
          <cell r="E36" t="str">
            <v>IMP   AUT1</v>
          </cell>
          <cell r="F36">
            <v>939872.16</v>
          </cell>
          <cell r="G36">
            <v>664447.09</v>
          </cell>
          <cell r="H36">
            <v>710550.63</v>
          </cell>
          <cell r="I36">
            <v>841834.65</v>
          </cell>
          <cell r="J36">
            <v>912203.19</v>
          </cell>
          <cell r="K36">
            <v>1188168.74</v>
          </cell>
          <cell r="L36">
            <v>876909.66</v>
          </cell>
          <cell r="M36">
            <v>893469.66</v>
          </cell>
          <cell r="N36">
            <v>740036.63</v>
          </cell>
          <cell r="O36">
            <v>865766.16</v>
          </cell>
          <cell r="P36">
            <v>871171.18</v>
          </cell>
          <cell r="Q36">
            <v>716553.59</v>
          </cell>
          <cell r="R36">
            <v>1042291.19</v>
          </cell>
          <cell r="S36">
            <v>1203693.77</v>
          </cell>
          <cell r="T36">
            <v>953223.71</v>
          </cell>
          <cell r="U36">
            <v>987666.18</v>
          </cell>
          <cell r="V36">
            <v>730744.62</v>
          </cell>
          <cell r="W36">
            <v>932178.68</v>
          </cell>
          <cell r="X36">
            <v>1079079.72</v>
          </cell>
          <cell r="Y36">
            <v>765244.65</v>
          </cell>
          <cell r="Z36">
            <v>1182936.24</v>
          </cell>
          <cell r="AA36">
            <v>811451.63</v>
          </cell>
          <cell r="AB36">
            <v>986953.22</v>
          </cell>
          <cell r="AC36">
            <v>770074.62</v>
          </cell>
          <cell r="AD36">
            <v>943552.17</v>
          </cell>
          <cell r="AE36">
            <v>1178278.73</v>
          </cell>
          <cell r="AF36">
            <v>508794.61</v>
          </cell>
          <cell r="AG36">
            <v>588846.07999999996</v>
          </cell>
          <cell r="AH36">
            <v>805161.17</v>
          </cell>
          <cell r="AI36">
            <v>840776.65</v>
          </cell>
          <cell r="AJ36">
            <v>939136.17</v>
          </cell>
          <cell r="AK36">
            <v>27471067.149999999</v>
          </cell>
        </row>
        <row r="37">
          <cell r="B37">
            <v>36</v>
          </cell>
          <cell r="C37" t="str">
            <v>EPM2200036</v>
          </cell>
          <cell r="D37" t="str">
            <v>ANCS</v>
          </cell>
          <cell r="E37" t="str">
            <v>EXP   AUT1</v>
          </cell>
          <cell r="F37">
            <v>0</v>
          </cell>
          <cell r="G37">
            <v>931.5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46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4531</v>
          </cell>
          <cell r="W37">
            <v>115</v>
          </cell>
          <cell r="X37">
            <v>0</v>
          </cell>
          <cell r="Y37">
            <v>11.5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41135.5</v>
          </cell>
          <cell r="AH37">
            <v>138</v>
          </cell>
          <cell r="AI37">
            <v>0</v>
          </cell>
          <cell r="AJ37">
            <v>2921</v>
          </cell>
          <cell r="AK37">
            <v>49829.5</v>
          </cell>
        </row>
        <row r="38">
          <cell r="B38">
            <v>37</v>
          </cell>
          <cell r="C38" t="str">
            <v>EPM2200037</v>
          </cell>
          <cell r="D38" t="str">
            <v>ANCS</v>
          </cell>
          <cell r="E38" t="str">
            <v>IMP   AUT2</v>
          </cell>
          <cell r="F38">
            <v>1042130</v>
          </cell>
          <cell r="G38">
            <v>742670</v>
          </cell>
          <cell r="H38">
            <v>792580</v>
          </cell>
          <cell r="I38">
            <v>945760</v>
          </cell>
          <cell r="J38">
            <v>1012000</v>
          </cell>
          <cell r="K38">
            <v>1298120.28</v>
          </cell>
          <cell r="L38">
            <v>964459.18</v>
          </cell>
          <cell r="M38">
            <v>991081.7</v>
          </cell>
          <cell r="N38">
            <v>822905.65</v>
          </cell>
          <cell r="O38">
            <v>967736.66</v>
          </cell>
          <cell r="P38">
            <v>972624.18</v>
          </cell>
          <cell r="Q38">
            <v>810761.64</v>
          </cell>
          <cell r="R38">
            <v>1147090.72</v>
          </cell>
          <cell r="S38">
            <v>1315105.82</v>
          </cell>
          <cell r="T38">
            <v>1042739.71</v>
          </cell>
          <cell r="U38">
            <v>1081517.72</v>
          </cell>
          <cell r="V38">
            <v>805425.64</v>
          </cell>
          <cell r="W38">
            <v>1033390.2</v>
          </cell>
          <cell r="X38">
            <v>1190813.74</v>
          </cell>
          <cell r="Y38">
            <v>848136.66</v>
          </cell>
          <cell r="Z38">
            <v>1295808.76</v>
          </cell>
          <cell r="AA38">
            <v>895896.17</v>
          </cell>
          <cell r="AB38">
            <v>1080379.25</v>
          </cell>
          <cell r="AC38">
            <v>850126.14</v>
          </cell>
          <cell r="AD38">
            <v>1031791.71</v>
          </cell>
          <cell r="AE38">
            <v>1246002.26</v>
          </cell>
          <cell r="AF38">
            <v>1543185.33</v>
          </cell>
          <cell r="AG38">
            <v>612996.07999999996</v>
          </cell>
          <cell r="AH38">
            <v>891974.67</v>
          </cell>
          <cell r="AI38">
            <v>905763.16</v>
          </cell>
          <cell r="AJ38">
            <v>1006963.2</v>
          </cell>
          <cell r="AK38">
            <v>31187936.23</v>
          </cell>
        </row>
        <row r="39">
          <cell r="B39">
            <v>38</v>
          </cell>
          <cell r="C39" t="str">
            <v>EPM2200038</v>
          </cell>
          <cell r="D39" t="str">
            <v>ANCS</v>
          </cell>
          <cell r="E39" t="str">
            <v>EXP   AUT2</v>
          </cell>
          <cell r="F39">
            <v>0</v>
          </cell>
          <cell r="G39">
            <v>460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69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4140</v>
          </cell>
          <cell r="W39">
            <v>103.5</v>
          </cell>
          <cell r="X39">
            <v>0</v>
          </cell>
          <cell r="Y39">
            <v>23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23897</v>
          </cell>
          <cell r="AH39">
            <v>80.5</v>
          </cell>
          <cell r="AI39">
            <v>0</v>
          </cell>
          <cell r="AJ39">
            <v>5393.5</v>
          </cell>
          <cell r="AK39">
            <v>34166.5</v>
          </cell>
        </row>
        <row r="40">
          <cell r="B40">
            <v>39</v>
          </cell>
          <cell r="C40" t="str">
            <v>EPM2200039</v>
          </cell>
          <cell r="D40" t="str">
            <v>ENVG</v>
          </cell>
          <cell r="E40" t="str">
            <v>IMP   AUT1</v>
          </cell>
          <cell r="F40">
            <v>1538151.66</v>
          </cell>
          <cell r="G40">
            <v>1668831.6</v>
          </cell>
          <cell r="H40">
            <v>1895992.59</v>
          </cell>
          <cell r="I40">
            <v>1837571.62</v>
          </cell>
          <cell r="J40">
            <v>1678995.62</v>
          </cell>
          <cell r="K40">
            <v>2007543.59</v>
          </cell>
          <cell r="L40">
            <v>1831213.59</v>
          </cell>
          <cell r="M40">
            <v>1990878.59</v>
          </cell>
          <cell r="N40">
            <v>1968878.59</v>
          </cell>
          <cell r="O40">
            <v>1982562.58</v>
          </cell>
          <cell r="P40">
            <v>1508022.64</v>
          </cell>
          <cell r="Q40">
            <v>1510090.65</v>
          </cell>
          <cell r="R40">
            <v>1744203.6</v>
          </cell>
          <cell r="S40">
            <v>2139290.58</v>
          </cell>
          <cell r="T40">
            <v>2057549.57</v>
          </cell>
          <cell r="U40">
            <v>2282719.5699999998</v>
          </cell>
          <cell r="V40">
            <v>1997313.58</v>
          </cell>
          <cell r="W40">
            <v>1750990.61</v>
          </cell>
          <cell r="X40">
            <v>1954182.59</v>
          </cell>
          <cell r="Y40">
            <v>1913834.6</v>
          </cell>
          <cell r="Z40">
            <v>2385327.56</v>
          </cell>
          <cell r="AA40">
            <v>2170024.56</v>
          </cell>
          <cell r="AB40">
            <v>2268507.5699999998</v>
          </cell>
          <cell r="AC40">
            <v>1987996.55</v>
          </cell>
          <cell r="AD40">
            <v>1653805.62</v>
          </cell>
          <cell r="AE40">
            <v>1857283.59</v>
          </cell>
          <cell r="AF40">
            <v>2259806.5699999998</v>
          </cell>
          <cell r="AG40">
            <v>2228929.5699999998</v>
          </cell>
          <cell r="AH40">
            <v>2373392.56</v>
          </cell>
          <cell r="AI40">
            <v>2163908.54</v>
          </cell>
          <cell r="AJ40">
            <v>1910259.59</v>
          </cell>
          <cell r="AK40">
            <v>60518060.299999997</v>
          </cell>
        </row>
        <row r="41">
          <cell r="B41">
            <v>40</v>
          </cell>
          <cell r="C41" t="str">
            <v>EPM2200040</v>
          </cell>
          <cell r="D41" t="str">
            <v>ENVG</v>
          </cell>
          <cell r="E41" t="str">
            <v>EXP   AUT1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</row>
        <row r="42">
          <cell r="B42">
            <v>41</v>
          </cell>
          <cell r="C42" t="str">
            <v>EPM2200041</v>
          </cell>
          <cell r="D42" t="str">
            <v>ENVG</v>
          </cell>
          <cell r="E42" t="str">
            <v>IMP   AUT2</v>
          </cell>
          <cell r="F42">
            <v>1560140.65</v>
          </cell>
          <cell r="G42">
            <v>1696474.59</v>
          </cell>
          <cell r="H42">
            <v>1923294.59</v>
          </cell>
          <cell r="I42">
            <v>1863333.61</v>
          </cell>
          <cell r="J42">
            <v>1709080.62</v>
          </cell>
          <cell r="K42">
            <v>2038343.59</v>
          </cell>
          <cell r="L42">
            <v>1861243.58</v>
          </cell>
          <cell r="M42">
            <v>2008819.58</v>
          </cell>
          <cell r="N42">
            <v>1999018.58</v>
          </cell>
          <cell r="O42">
            <v>2008874.57</v>
          </cell>
          <cell r="P42">
            <v>1530550.62</v>
          </cell>
          <cell r="Q42">
            <v>1531628.65</v>
          </cell>
          <cell r="R42">
            <v>1772517.6</v>
          </cell>
          <cell r="S42">
            <v>2160344.58</v>
          </cell>
          <cell r="T42">
            <v>2090934.57</v>
          </cell>
          <cell r="U42">
            <v>2290958.5699999998</v>
          </cell>
          <cell r="V42">
            <v>2030500.57</v>
          </cell>
          <cell r="W42">
            <v>1777797.59</v>
          </cell>
          <cell r="X42">
            <v>1989162.58</v>
          </cell>
          <cell r="Y42">
            <v>1912492.6</v>
          </cell>
          <cell r="Z42">
            <v>2359521.56</v>
          </cell>
          <cell r="AA42">
            <v>2203222.56</v>
          </cell>
          <cell r="AB42">
            <v>2271631.5699999998</v>
          </cell>
          <cell r="AC42">
            <v>2015617.53</v>
          </cell>
          <cell r="AD42">
            <v>1681602.61</v>
          </cell>
          <cell r="AE42">
            <v>1861683.59</v>
          </cell>
          <cell r="AF42">
            <v>2251479.5699999998</v>
          </cell>
          <cell r="AG42">
            <v>2242294.5699999998</v>
          </cell>
          <cell r="AH42">
            <v>2374338.5600000001</v>
          </cell>
          <cell r="AI42">
            <v>2199482.5299999998</v>
          </cell>
          <cell r="AJ42">
            <v>1939409.59</v>
          </cell>
          <cell r="AK42">
            <v>61155796.130000003</v>
          </cell>
        </row>
        <row r="43">
          <cell r="B43">
            <v>42</v>
          </cell>
          <cell r="C43" t="str">
            <v>EPM2200042</v>
          </cell>
          <cell r="D43" t="str">
            <v>ENVG</v>
          </cell>
          <cell r="E43" t="str">
            <v>EXP   AUT2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</row>
        <row r="44">
          <cell r="B44">
            <v>43</v>
          </cell>
          <cell r="C44" t="str">
            <v>EPM2200043</v>
          </cell>
          <cell r="D44" t="str">
            <v>MRFL</v>
          </cell>
          <cell r="E44" t="str">
            <v>IMP   AUT1</v>
          </cell>
          <cell r="F44">
            <v>1170378.25</v>
          </cell>
          <cell r="G44">
            <v>1130657.23</v>
          </cell>
          <cell r="H44">
            <v>1205924.75</v>
          </cell>
          <cell r="I44">
            <v>1224727.27</v>
          </cell>
          <cell r="J44">
            <v>1270393.77</v>
          </cell>
          <cell r="K44">
            <v>1517068.85</v>
          </cell>
          <cell r="L44">
            <v>1326985.31</v>
          </cell>
          <cell r="M44">
            <v>1388130.78</v>
          </cell>
          <cell r="N44">
            <v>1346592.8</v>
          </cell>
          <cell r="O44">
            <v>1379160.82</v>
          </cell>
          <cell r="P44">
            <v>1218758.74</v>
          </cell>
          <cell r="Q44">
            <v>1156543.73</v>
          </cell>
          <cell r="R44">
            <v>1447217.85</v>
          </cell>
          <cell r="S44">
            <v>1654804.39</v>
          </cell>
          <cell r="T44">
            <v>1470010.84</v>
          </cell>
          <cell r="U44">
            <v>1563448.38</v>
          </cell>
          <cell r="V44">
            <v>1313104.79</v>
          </cell>
          <cell r="W44">
            <v>1265161.27</v>
          </cell>
          <cell r="X44">
            <v>1518885.83</v>
          </cell>
          <cell r="Y44">
            <v>1402080.29</v>
          </cell>
          <cell r="Z44">
            <v>1720538.41</v>
          </cell>
          <cell r="AA44">
            <v>1437442.83</v>
          </cell>
          <cell r="AB44">
            <v>1640498.38</v>
          </cell>
          <cell r="AC44">
            <v>1341590.31</v>
          </cell>
          <cell r="AD44">
            <v>1185385.74</v>
          </cell>
          <cell r="AE44">
            <v>1419640.81</v>
          </cell>
          <cell r="AF44">
            <v>1616612.87</v>
          </cell>
          <cell r="AG44">
            <v>1705013.36</v>
          </cell>
          <cell r="AH44">
            <v>1547877.39</v>
          </cell>
          <cell r="AI44">
            <v>1500612.33</v>
          </cell>
          <cell r="AJ44">
            <v>1434878.31</v>
          </cell>
          <cell r="AK44">
            <v>43520126.68</v>
          </cell>
        </row>
        <row r="45">
          <cell r="B45">
            <v>44</v>
          </cell>
          <cell r="C45" t="str">
            <v>EPM2200044</v>
          </cell>
          <cell r="D45" t="str">
            <v>MRFL</v>
          </cell>
          <cell r="E45" t="str">
            <v>EXP   AUT1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</row>
        <row r="46">
          <cell r="B46">
            <v>45</v>
          </cell>
          <cell r="C46" t="str">
            <v>EPM2200045</v>
          </cell>
          <cell r="D46" t="str">
            <v>MRFL</v>
          </cell>
          <cell r="E46" t="str">
            <v>IMP   AUT2</v>
          </cell>
          <cell r="F46">
            <v>1167307.75</v>
          </cell>
          <cell r="G46">
            <v>1127126.73</v>
          </cell>
          <cell r="H46">
            <v>1204038.75</v>
          </cell>
          <cell r="I46">
            <v>1222093.76</v>
          </cell>
          <cell r="J46">
            <v>1267231.26</v>
          </cell>
          <cell r="K46">
            <v>1513469.35</v>
          </cell>
          <cell r="L46">
            <v>1322868.3</v>
          </cell>
          <cell r="M46">
            <v>1384979.78</v>
          </cell>
          <cell r="N46">
            <v>1342452.82</v>
          </cell>
          <cell r="O46">
            <v>1376182.32</v>
          </cell>
          <cell r="P46">
            <v>1215849.24</v>
          </cell>
          <cell r="Q46">
            <v>1153254.73</v>
          </cell>
          <cell r="R46">
            <v>1443986.35</v>
          </cell>
          <cell r="S46">
            <v>1650951.88</v>
          </cell>
          <cell r="T46">
            <v>1465652.34</v>
          </cell>
          <cell r="U46">
            <v>1560492.89</v>
          </cell>
          <cell r="V46">
            <v>1309355.79</v>
          </cell>
          <cell r="W46">
            <v>1263079.77</v>
          </cell>
          <cell r="X46">
            <v>1514676.83</v>
          </cell>
          <cell r="Y46">
            <v>1399113.29</v>
          </cell>
          <cell r="Z46">
            <v>1716904.41</v>
          </cell>
          <cell r="AA46">
            <v>1433958.33</v>
          </cell>
          <cell r="AB46">
            <v>1636760.87</v>
          </cell>
          <cell r="AC46">
            <v>1338220.81</v>
          </cell>
          <cell r="AD46">
            <v>1182982.24</v>
          </cell>
          <cell r="AE46">
            <v>1416466.81</v>
          </cell>
          <cell r="AF46">
            <v>1612783.37</v>
          </cell>
          <cell r="AG46">
            <v>1700689.34</v>
          </cell>
          <cell r="AH46">
            <v>1544668.89</v>
          </cell>
          <cell r="AI46">
            <v>1495851.33</v>
          </cell>
          <cell r="AJ46">
            <v>1432244.81</v>
          </cell>
          <cell r="AK46">
            <v>43415695.140000001</v>
          </cell>
        </row>
        <row r="47">
          <cell r="B47">
            <v>46</v>
          </cell>
          <cell r="C47" t="str">
            <v>EPM2200046</v>
          </cell>
          <cell r="D47" t="str">
            <v>MRFL</v>
          </cell>
          <cell r="E47" t="str">
            <v>EXP   AUT2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</row>
        <row r="48">
          <cell r="B48">
            <v>47</v>
          </cell>
          <cell r="C48" t="str">
            <v>EPM2200047</v>
          </cell>
          <cell r="D48" t="str">
            <v>ORNT</v>
          </cell>
          <cell r="E48" t="str">
            <v>IMP   AUT1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</row>
        <row r="49">
          <cell r="B49">
            <v>48</v>
          </cell>
          <cell r="C49" t="str">
            <v>EPM2200048</v>
          </cell>
          <cell r="D49" t="str">
            <v>ORNT</v>
          </cell>
          <cell r="E49" t="str">
            <v>EXP   AUT1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</row>
        <row r="50">
          <cell r="B50">
            <v>49</v>
          </cell>
          <cell r="C50" t="str">
            <v>EPM2200049</v>
          </cell>
          <cell r="D50" t="str">
            <v>ORNT</v>
          </cell>
          <cell r="E50" t="str">
            <v>IMP   AUT2</v>
          </cell>
          <cell r="F50">
            <v>2031886.55</v>
          </cell>
          <cell r="G50">
            <v>2114837.58</v>
          </cell>
          <cell r="H50">
            <v>2357981.56</v>
          </cell>
          <cell r="I50">
            <v>2278726.56</v>
          </cell>
          <cell r="J50">
            <v>2123263.56</v>
          </cell>
          <cell r="K50">
            <v>2474988.5</v>
          </cell>
          <cell r="L50">
            <v>2325300.52</v>
          </cell>
          <cell r="M50">
            <v>2457388.5299999998</v>
          </cell>
          <cell r="N50">
            <v>2432561.54</v>
          </cell>
          <cell r="O50">
            <v>2461337.52</v>
          </cell>
          <cell r="P50">
            <v>2113297.56</v>
          </cell>
          <cell r="Q50">
            <v>1976567.58</v>
          </cell>
          <cell r="R50">
            <v>2170662.56</v>
          </cell>
          <cell r="S50">
            <v>2523003.4700000002</v>
          </cell>
          <cell r="T50">
            <v>2367903.5099999998</v>
          </cell>
          <cell r="U50">
            <v>2576892.4700000002</v>
          </cell>
          <cell r="V50">
            <v>2368827.52</v>
          </cell>
          <cell r="W50">
            <v>2178791.58</v>
          </cell>
          <cell r="X50">
            <v>2231459.52</v>
          </cell>
          <cell r="Y50">
            <v>2192508.58</v>
          </cell>
          <cell r="Z50">
            <v>2655487.46</v>
          </cell>
          <cell r="AA50">
            <v>2386735.5099999998</v>
          </cell>
          <cell r="AB50">
            <v>2560645.5</v>
          </cell>
          <cell r="AC50">
            <v>2318876.5099999998</v>
          </cell>
          <cell r="AD50">
            <v>1961343.57</v>
          </cell>
          <cell r="AE50">
            <v>2109337.56</v>
          </cell>
          <cell r="AF50">
            <v>2426742.5499999998</v>
          </cell>
          <cell r="AG50">
            <v>2366539.5499999998</v>
          </cell>
          <cell r="AH50">
            <v>2596021.48</v>
          </cell>
          <cell r="AI50">
            <v>2411100.5299999998</v>
          </cell>
          <cell r="AJ50">
            <v>2189065.5699999998</v>
          </cell>
          <cell r="AK50">
            <v>71740082.560000002</v>
          </cell>
        </row>
        <row r="51">
          <cell r="B51">
            <v>50</v>
          </cell>
          <cell r="C51" t="str">
            <v>EPM2200050</v>
          </cell>
          <cell r="D51" t="str">
            <v>ORNT</v>
          </cell>
          <cell r="E51" t="str">
            <v>EXP   AUT2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</row>
        <row r="52">
          <cell r="B52">
            <v>51</v>
          </cell>
          <cell r="C52" t="str">
            <v>EPM2200051</v>
          </cell>
          <cell r="D52" t="str">
            <v>BRBS</v>
          </cell>
          <cell r="E52" t="str">
            <v>IMP   AUT1</v>
          </cell>
          <cell r="F52">
            <v>1419353.29</v>
          </cell>
          <cell r="G52">
            <v>1081310.73</v>
          </cell>
          <cell r="H52">
            <v>1428909.81</v>
          </cell>
          <cell r="I52">
            <v>1572981.84</v>
          </cell>
          <cell r="J52">
            <v>1155911.26</v>
          </cell>
          <cell r="K52">
            <v>1760707.89</v>
          </cell>
          <cell r="L52">
            <v>1073720.71</v>
          </cell>
          <cell r="M52">
            <v>1547060.81</v>
          </cell>
          <cell r="N52">
            <v>1141812.22</v>
          </cell>
          <cell r="O52">
            <v>1500025.82</v>
          </cell>
          <cell r="P52">
            <v>987102.69</v>
          </cell>
          <cell r="Q52">
            <v>664976.11</v>
          </cell>
          <cell r="R52">
            <v>697417.61</v>
          </cell>
          <cell r="S52">
            <v>1568370.34</v>
          </cell>
          <cell r="T52">
            <v>834141.17</v>
          </cell>
          <cell r="U52">
            <v>1469711.8</v>
          </cell>
          <cell r="V52">
            <v>752387.63</v>
          </cell>
          <cell r="W52">
            <v>901370.19</v>
          </cell>
          <cell r="X52">
            <v>765325.15</v>
          </cell>
          <cell r="Y52">
            <v>408227.06</v>
          </cell>
          <cell r="Z52">
            <v>1629895.36</v>
          </cell>
          <cell r="AA52">
            <v>1350238.29</v>
          </cell>
          <cell r="AB52">
            <v>1888254.37</v>
          </cell>
          <cell r="AC52">
            <v>1041796.7</v>
          </cell>
          <cell r="AD52">
            <v>1040635.19</v>
          </cell>
          <cell r="AE52">
            <v>964286.7</v>
          </cell>
          <cell r="AF52">
            <v>1667891.36</v>
          </cell>
          <cell r="AG52">
            <v>1319130.75</v>
          </cell>
          <cell r="AH52">
            <v>1618050.33</v>
          </cell>
          <cell r="AI52">
            <v>1162742.25</v>
          </cell>
          <cell r="AJ52">
            <v>1320993.79</v>
          </cell>
          <cell r="AK52">
            <v>37734739.219999999</v>
          </cell>
        </row>
        <row r="53">
          <cell r="B53">
            <v>52</v>
          </cell>
          <cell r="C53" t="str">
            <v>EPM2200052</v>
          </cell>
          <cell r="D53" t="str">
            <v>BRBS</v>
          </cell>
          <cell r="E53" t="str">
            <v>EXP   AUT1</v>
          </cell>
          <cell r="F53">
            <v>0</v>
          </cell>
          <cell r="G53">
            <v>57.5</v>
          </cell>
          <cell r="H53">
            <v>3082</v>
          </cell>
          <cell r="I53">
            <v>0</v>
          </cell>
          <cell r="J53">
            <v>0</v>
          </cell>
          <cell r="K53">
            <v>0</v>
          </cell>
          <cell r="L53">
            <v>2185</v>
          </cell>
          <cell r="M53">
            <v>11845</v>
          </cell>
          <cell r="N53">
            <v>0</v>
          </cell>
          <cell r="O53">
            <v>0</v>
          </cell>
          <cell r="P53">
            <v>0</v>
          </cell>
          <cell r="Q53">
            <v>4462</v>
          </cell>
          <cell r="R53">
            <v>34.5</v>
          </cell>
          <cell r="S53">
            <v>0</v>
          </cell>
          <cell r="T53">
            <v>19331.5</v>
          </cell>
          <cell r="U53">
            <v>3726</v>
          </cell>
          <cell r="V53">
            <v>19193.5</v>
          </cell>
          <cell r="W53">
            <v>24426</v>
          </cell>
          <cell r="X53">
            <v>22011</v>
          </cell>
          <cell r="Y53">
            <v>134435</v>
          </cell>
          <cell r="Z53">
            <v>0</v>
          </cell>
          <cell r="AA53">
            <v>0</v>
          </cell>
          <cell r="AB53">
            <v>0</v>
          </cell>
          <cell r="AC53">
            <v>2852</v>
          </cell>
          <cell r="AD53">
            <v>7521</v>
          </cell>
          <cell r="AE53">
            <v>0</v>
          </cell>
          <cell r="AF53">
            <v>0</v>
          </cell>
          <cell r="AG53">
            <v>471.5</v>
          </cell>
          <cell r="AH53">
            <v>0</v>
          </cell>
          <cell r="AI53">
            <v>1000.5</v>
          </cell>
          <cell r="AJ53">
            <v>25093</v>
          </cell>
          <cell r="AK53">
            <v>281727</v>
          </cell>
        </row>
        <row r="54">
          <cell r="B54">
            <v>53</v>
          </cell>
          <cell r="C54" t="str">
            <v>EPM2200053</v>
          </cell>
          <cell r="D54" t="str">
            <v>SLTO</v>
          </cell>
          <cell r="E54" t="str">
            <v>IMP   AUT1</v>
          </cell>
          <cell r="F54">
            <v>396255.55</v>
          </cell>
          <cell r="G54">
            <v>296067.53000000003</v>
          </cell>
          <cell r="H54">
            <v>802366.65</v>
          </cell>
          <cell r="I54">
            <v>963343.67</v>
          </cell>
          <cell r="J54">
            <v>321459.53000000003</v>
          </cell>
          <cell r="K54">
            <v>931971.65</v>
          </cell>
          <cell r="L54">
            <v>301760.03999999998</v>
          </cell>
          <cell r="M54">
            <v>832646.17</v>
          </cell>
          <cell r="N54">
            <v>323460.55</v>
          </cell>
          <cell r="O54">
            <v>521628.61</v>
          </cell>
          <cell r="P54">
            <v>371312.03</v>
          </cell>
          <cell r="Q54">
            <v>179538.02</v>
          </cell>
          <cell r="R54">
            <v>44505</v>
          </cell>
          <cell r="S54">
            <v>809485.12</v>
          </cell>
          <cell r="T54">
            <v>303565.53999999998</v>
          </cell>
          <cell r="U54">
            <v>752376.15</v>
          </cell>
          <cell r="V54">
            <v>287833.53999999998</v>
          </cell>
          <cell r="W54">
            <v>565673.63</v>
          </cell>
          <cell r="X54">
            <v>286741.03999999998</v>
          </cell>
          <cell r="Y54">
            <v>609.5</v>
          </cell>
          <cell r="Z54">
            <v>991288.69</v>
          </cell>
          <cell r="AA54">
            <v>399464.05</v>
          </cell>
          <cell r="AB54">
            <v>988816.19</v>
          </cell>
          <cell r="AC54">
            <v>316572.03999999998</v>
          </cell>
          <cell r="AD54">
            <v>384571.55</v>
          </cell>
          <cell r="AE54">
            <v>190095.01</v>
          </cell>
          <cell r="AF54">
            <v>773513.11</v>
          </cell>
          <cell r="AG54">
            <v>400947.57</v>
          </cell>
          <cell r="AH54">
            <v>748316.63</v>
          </cell>
          <cell r="AI54">
            <v>368345.05</v>
          </cell>
          <cell r="AJ54">
            <v>666758.64</v>
          </cell>
          <cell r="AK54">
            <v>15521288.050000001</v>
          </cell>
        </row>
        <row r="55">
          <cell r="B55">
            <v>54</v>
          </cell>
          <cell r="C55" t="str">
            <v>EPM2200054</v>
          </cell>
          <cell r="D55" t="str">
            <v>SLTO</v>
          </cell>
          <cell r="E55" t="str">
            <v>EXP   AUT1</v>
          </cell>
          <cell r="F55">
            <v>0</v>
          </cell>
          <cell r="G55">
            <v>90413.01</v>
          </cell>
          <cell r="H55">
            <v>174777.02</v>
          </cell>
          <cell r="I55">
            <v>0</v>
          </cell>
          <cell r="J55">
            <v>164668.5</v>
          </cell>
          <cell r="K55">
            <v>0</v>
          </cell>
          <cell r="L55">
            <v>210921.52</v>
          </cell>
          <cell r="M55">
            <v>236934.56</v>
          </cell>
          <cell r="N55">
            <v>646622.15</v>
          </cell>
          <cell r="O55">
            <v>249619.04</v>
          </cell>
          <cell r="P55">
            <v>336168.06</v>
          </cell>
          <cell r="Q55">
            <v>772593.15</v>
          </cell>
          <cell r="R55">
            <v>735655.14</v>
          </cell>
          <cell r="S55">
            <v>35293.5</v>
          </cell>
          <cell r="T55">
            <v>412217.57</v>
          </cell>
          <cell r="U55">
            <v>169199.53</v>
          </cell>
          <cell r="V55">
            <v>375314.02</v>
          </cell>
          <cell r="W55">
            <v>219730.53</v>
          </cell>
          <cell r="X55">
            <v>412240.56</v>
          </cell>
          <cell r="Y55">
            <v>756343.61</v>
          </cell>
          <cell r="Z55">
            <v>29900</v>
          </cell>
          <cell r="AA55">
            <v>75589.5</v>
          </cell>
          <cell r="AB55">
            <v>36386</v>
          </cell>
          <cell r="AC55">
            <v>571044.11</v>
          </cell>
          <cell r="AD55">
            <v>207862.53</v>
          </cell>
          <cell r="AE55">
            <v>266282.5</v>
          </cell>
          <cell r="AF55">
            <v>30866</v>
          </cell>
          <cell r="AG55">
            <v>150328.01</v>
          </cell>
          <cell r="AH55">
            <v>38329.5</v>
          </cell>
          <cell r="AI55">
            <v>189554.51</v>
          </cell>
          <cell r="AJ55">
            <v>265512.06</v>
          </cell>
          <cell r="AK55">
            <v>7860366.1900000004</v>
          </cell>
        </row>
        <row r="56">
          <cell r="B56">
            <v>55</v>
          </cell>
          <cell r="C56" t="str">
            <v>EPM2200055</v>
          </cell>
          <cell r="D56" t="str">
            <v>GTPE</v>
          </cell>
          <cell r="E56" t="str">
            <v>IMP   AUT1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102810</v>
          </cell>
          <cell r="AG56">
            <v>192395</v>
          </cell>
          <cell r="AH56">
            <v>196305</v>
          </cell>
          <cell r="AI56">
            <v>290260</v>
          </cell>
          <cell r="AJ56">
            <v>396405</v>
          </cell>
          <cell r="AK56">
            <v>1178175</v>
          </cell>
        </row>
        <row r="57">
          <cell r="B57">
            <v>56</v>
          </cell>
          <cell r="C57" t="str">
            <v>EPM2200056</v>
          </cell>
          <cell r="D57" t="str">
            <v>GTPE</v>
          </cell>
          <cell r="E57" t="str">
            <v>EXP   AUT1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19090</v>
          </cell>
          <cell r="AH57">
            <v>15180</v>
          </cell>
          <cell r="AI57">
            <v>5060</v>
          </cell>
          <cell r="AJ57">
            <v>4830</v>
          </cell>
          <cell r="AK57">
            <v>44160</v>
          </cell>
        </row>
        <row r="58">
          <cell r="B58">
            <v>57</v>
          </cell>
          <cell r="C58" t="str">
            <v>EPM1100057</v>
          </cell>
          <cell r="D58" t="str">
            <v>CRMT</v>
          </cell>
          <cell r="E58" t="str">
            <v>IMP   CCSA</v>
          </cell>
          <cell r="F58">
            <v>375810.4</v>
          </cell>
          <cell r="G58">
            <v>399217.51</v>
          </cell>
          <cell r="H58">
            <v>403521.27</v>
          </cell>
          <cell r="I58">
            <v>394932.08</v>
          </cell>
          <cell r="J58">
            <v>411752.93</v>
          </cell>
          <cell r="K58">
            <v>412270.83</v>
          </cell>
          <cell r="L58">
            <v>406986.23999999999</v>
          </cell>
          <cell r="M58">
            <v>407297.93</v>
          </cell>
          <cell r="N58">
            <v>400899.57</v>
          </cell>
          <cell r="O58">
            <v>399520.01</v>
          </cell>
          <cell r="P58">
            <v>394093.34</v>
          </cell>
          <cell r="Q58">
            <v>393011.67</v>
          </cell>
          <cell r="R58">
            <v>405212.52</v>
          </cell>
          <cell r="S58">
            <v>405070.43</v>
          </cell>
          <cell r="T58">
            <v>404910.02</v>
          </cell>
          <cell r="U58">
            <v>399148.75</v>
          </cell>
          <cell r="V58">
            <v>402457.92</v>
          </cell>
          <cell r="W58">
            <v>391916.25</v>
          </cell>
          <cell r="X58">
            <v>402985.02</v>
          </cell>
          <cell r="Y58">
            <v>403530.42</v>
          </cell>
          <cell r="Z58">
            <v>405592.92</v>
          </cell>
          <cell r="AA58">
            <v>405065.83</v>
          </cell>
          <cell r="AB58">
            <v>397796.65</v>
          </cell>
          <cell r="AC58">
            <v>400757.5</v>
          </cell>
          <cell r="AD58">
            <v>389184.58</v>
          </cell>
          <cell r="AE58">
            <v>406307.89</v>
          </cell>
          <cell r="AF58">
            <v>406184.17</v>
          </cell>
          <cell r="AG58">
            <v>397984.59</v>
          </cell>
          <cell r="AH58">
            <v>395376.65</v>
          </cell>
          <cell r="AI58">
            <v>394982.5</v>
          </cell>
          <cell r="AJ58">
            <v>397356.67</v>
          </cell>
          <cell r="AK58">
            <v>12411135.060000001</v>
          </cell>
        </row>
        <row r="59">
          <cell r="B59">
            <v>58</v>
          </cell>
          <cell r="C59" t="str">
            <v>EPM1100058</v>
          </cell>
          <cell r="D59" t="str">
            <v>GDL3</v>
          </cell>
          <cell r="E59" t="str">
            <v>IMP   G1</v>
          </cell>
          <cell r="F59">
            <v>5715</v>
          </cell>
          <cell r="G59">
            <v>0</v>
          </cell>
          <cell r="H59">
            <v>240</v>
          </cell>
          <cell r="I59">
            <v>1635</v>
          </cell>
          <cell r="J59">
            <v>262.5</v>
          </cell>
          <cell r="K59">
            <v>2407.5</v>
          </cell>
          <cell r="L59">
            <v>75</v>
          </cell>
          <cell r="M59">
            <v>7.5</v>
          </cell>
          <cell r="N59">
            <v>37.5</v>
          </cell>
          <cell r="O59">
            <v>5280</v>
          </cell>
          <cell r="P59">
            <v>1057.5</v>
          </cell>
          <cell r="Q59">
            <v>0</v>
          </cell>
          <cell r="R59">
            <v>0</v>
          </cell>
          <cell r="S59">
            <v>97.5</v>
          </cell>
          <cell r="T59">
            <v>37.5</v>
          </cell>
          <cell r="U59">
            <v>1162.5</v>
          </cell>
          <cell r="V59">
            <v>1042.5</v>
          </cell>
          <cell r="W59">
            <v>82.5</v>
          </cell>
          <cell r="X59">
            <v>217.5</v>
          </cell>
          <cell r="Y59">
            <v>0</v>
          </cell>
          <cell r="Z59">
            <v>2640</v>
          </cell>
          <cell r="AA59">
            <v>187.5</v>
          </cell>
          <cell r="AB59">
            <v>2452.5</v>
          </cell>
          <cell r="AC59">
            <v>135</v>
          </cell>
          <cell r="AD59">
            <v>667.5</v>
          </cell>
          <cell r="AE59">
            <v>120</v>
          </cell>
          <cell r="AF59">
            <v>1582.5</v>
          </cell>
          <cell r="AG59">
            <v>1687.5</v>
          </cell>
          <cell r="AH59">
            <v>22.5</v>
          </cell>
          <cell r="AI59">
            <v>0</v>
          </cell>
          <cell r="AJ59">
            <v>577.5</v>
          </cell>
          <cell r="AK59">
            <v>29430</v>
          </cell>
        </row>
        <row r="60">
          <cell r="B60">
            <v>59</v>
          </cell>
          <cell r="C60" t="str">
            <v>EPM1100059</v>
          </cell>
          <cell r="D60" t="str">
            <v>GDL3</v>
          </cell>
          <cell r="E60" t="str">
            <v>EXP   G1</v>
          </cell>
          <cell r="F60">
            <v>73485</v>
          </cell>
          <cell r="G60">
            <v>668685</v>
          </cell>
          <cell r="H60">
            <v>346335</v>
          </cell>
          <cell r="I60">
            <v>21457.5</v>
          </cell>
          <cell r="J60">
            <v>638287.5</v>
          </cell>
          <cell r="K60">
            <v>138540</v>
          </cell>
          <cell r="L60">
            <v>675885</v>
          </cell>
          <cell r="M60">
            <v>425655</v>
          </cell>
          <cell r="N60">
            <v>665137.5</v>
          </cell>
          <cell r="O60">
            <v>301485</v>
          </cell>
          <cell r="P60">
            <v>356287.5</v>
          </cell>
          <cell r="Q60">
            <v>654847.5</v>
          </cell>
          <cell r="R60">
            <v>867330</v>
          </cell>
          <cell r="S60">
            <v>257100</v>
          </cell>
          <cell r="T60">
            <v>669675</v>
          </cell>
          <cell r="U60">
            <v>240120</v>
          </cell>
          <cell r="V60">
            <v>627217.5</v>
          </cell>
          <cell r="W60">
            <v>336240</v>
          </cell>
          <cell r="X60">
            <v>644932.5</v>
          </cell>
          <cell r="Y60">
            <v>1033027.5</v>
          </cell>
          <cell r="Z60">
            <v>126262.5</v>
          </cell>
          <cell r="AA60">
            <v>641302.5</v>
          </cell>
          <cell r="AB60">
            <v>241702.5</v>
          </cell>
          <cell r="AC60">
            <v>675765</v>
          </cell>
          <cell r="AD60">
            <v>332730</v>
          </cell>
          <cell r="AE60">
            <v>749272.5</v>
          </cell>
          <cell r="AF60">
            <v>343110</v>
          </cell>
          <cell r="AG60">
            <v>664830</v>
          </cell>
          <cell r="AH60">
            <v>409702.5</v>
          </cell>
          <cell r="AI60">
            <v>672435</v>
          </cell>
          <cell r="AJ60">
            <v>479130</v>
          </cell>
          <cell r="AK60">
            <v>14977972.5</v>
          </cell>
        </row>
        <row r="61">
          <cell r="B61">
            <v>60</v>
          </cell>
          <cell r="C61" t="str">
            <v>EPM1100060</v>
          </cell>
          <cell r="D61" t="str">
            <v>GDL3</v>
          </cell>
          <cell r="E61" t="str">
            <v>IMP   G2</v>
          </cell>
          <cell r="F61">
            <v>0</v>
          </cell>
          <cell r="G61">
            <v>0</v>
          </cell>
          <cell r="H61">
            <v>495</v>
          </cell>
          <cell r="I61">
            <v>7.5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7.5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52.5</v>
          </cell>
          <cell r="X61">
            <v>0</v>
          </cell>
          <cell r="Y61">
            <v>0</v>
          </cell>
          <cell r="Z61">
            <v>37.5</v>
          </cell>
          <cell r="AA61">
            <v>0</v>
          </cell>
          <cell r="AB61">
            <v>7.5</v>
          </cell>
          <cell r="AC61">
            <v>0</v>
          </cell>
          <cell r="AD61">
            <v>75</v>
          </cell>
          <cell r="AE61">
            <v>7.5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690</v>
          </cell>
        </row>
        <row r="62">
          <cell r="B62">
            <v>61</v>
          </cell>
          <cell r="C62" t="str">
            <v>EPM1100061</v>
          </cell>
          <cell r="D62" t="str">
            <v>GDL3</v>
          </cell>
          <cell r="E62" t="str">
            <v>EXP   G2</v>
          </cell>
          <cell r="F62">
            <v>144090</v>
          </cell>
          <cell r="G62">
            <v>681667.5</v>
          </cell>
          <cell r="H62">
            <v>352942.5</v>
          </cell>
          <cell r="I62">
            <v>5475</v>
          </cell>
          <cell r="J62">
            <v>666780</v>
          </cell>
          <cell r="K62">
            <v>174210</v>
          </cell>
          <cell r="L62">
            <v>673342.5</v>
          </cell>
          <cell r="M62">
            <v>441315</v>
          </cell>
          <cell r="N62">
            <v>683527.5</v>
          </cell>
          <cell r="O62">
            <v>439680</v>
          </cell>
          <cell r="P62">
            <v>370485</v>
          </cell>
          <cell r="Q62">
            <v>641505</v>
          </cell>
          <cell r="R62">
            <v>908220</v>
          </cell>
          <cell r="S62">
            <v>239010</v>
          </cell>
          <cell r="T62">
            <v>692287.5</v>
          </cell>
          <cell r="U62">
            <v>371610</v>
          </cell>
          <cell r="V62">
            <v>683887.5</v>
          </cell>
          <cell r="W62">
            <v>144592.5</v>
          </cell>
          <cell r="X62">
            <v>683370</v>
          </cell>
          <cell r="Y62">
            <v>1034220</v>
          </cell>
          <cell r="Z62">
            <v>130312.5</v>
          </cell>
          <cell r="AA62">
            <v>640860</v>
          </cell>
          <cell r="AB62">
            <v>230542.5</v>
          </cell>
          <cell r="AC62">
            <v>705667.5</v>
          </cell>
          <cell r="AD62">
            <v>322095</v>
          </cell>
          <cell r="AE62">
            <v>770880</v>
          </cell>
          <cell r="AF62">
            <v>359655</v>
          </cell>
          <cell r="AG62">
            <v>679635</v>
          </cell>
          <cell r="AH62">
            <v>287662.5</v>
          </cell>
          <cell r="AI62">
            <v>679447.5</v>
          </cell>
          <cell r="AJ62">
            <v>490162.5</v>
          </cell>
          <cell r="AK62">
            <v>15329137.5</v>
          </cell>
        </row>
        <row r="63">
          <cell r="B63">
            <v>62</v>
          </cell>
          <cell r="C63" t="str">
            <v>EPM1100062</v>
          </cell>
          <cell r="D63" t="str">
            <v>GDL3</v>
          </cell>
          <cell r="E63" t="str">
            <v>IMP   G3</v>
          </cell>
          <cell r="F63">
            <v>30</v>
          </cell>
          <cell r="G63">
            <v>150</v>
          </cell>
          <cell r="H63">
            <v>7522.5</v>
          </cell>
          <cell r="I63">
            <v>16020</v>
          </cell>
          <cell r="J63">
            <v>750</v>
          </cell>
          <cell r="K63">
            <v>337.5</v>
          </cell>
          <cell r="L63">
            <v>60</v>
          </cell>
          <cell r="M63">
            <v>772.5</v>
          </cell>
          <cell r="N63">
            <v>90</v>
          </cell>
          <cell r="O63">
            <v>45</v>
          </cell>
          <cell r="P63">
            <v>465</v>
          </cell>
          <cell r="Q63">
            <v>172.5</v>
          </cell>
          <cell r="R63">
            <v>30</v>
          </cell>
          <cell r="S63">
            <v>660</v>
          </cell>
          <cell r="T63">
            <v>135</v>
          </cell>
          <cell r="U63">
            <v>540</v>
          </cell>
          <cell r="V63">
            <v>82.5</v>
          </cell>
          <cell r="W63">
            <v>577.5</v>
          </cell>
          <cell r="X63">
            <v>142.5</v>
          </cell>
          <cell r="Y63">
            <v>0</v>
          </cell>
          <cell r="Z63">
            <v>1275</v>
          </cell>
          <cell r="AA63">
            <v>45</v>
          </cell>
          <cell r="AB63">
            <v>157.5</v>
          </cell>
          <cell r="AC63">
            <v>150</v>
          </cell>
          <cell r="AD63">
            <v>30</v>
          </cell>
          <cell r="AE63">
            <v>652.5</v>
          </cell>
          <cell r="AF63">
            <v>165</v>
          </cell>
          <cell r="AG63">
            <v>30</v>
          </cell>
          <cell r="AH63">
            <v>52.5</v>
          </cell>
          <cell r="AI63">
            <v>142.5</v>
          </cell>
          <cell r="AJ63">
            <v>7.5</v>
          </cell>
          <cell r="AK63">
            <v>31290</v>
          </cell>
        </row>
        <row r="64">
          <cell r="B64">
            <v>63</v>
          </cell>
          <cell r="C64" t="str">
            <v>EPM1100063</v>
          </cell>
          <cell r="D64" t="str">
            <v>GDL3</v>
          </cell>
          <cell r="E64" t="str">
            <v>EXP   G3</v>
          </cell>
          <cell r="F64">
            <v>102240</v>
          </cell>
          <cell r="G64">
            <v>657547.5</v>
          </cell>
          <cell r="H64">
            <v>346020</v>
          </cell>
          <cell r="I64">
            <v>0</v>
          </cell>
          <cell r="J64">
            <v>636345</v>
          </cell>
          <cell r="K64">
            <v>142087.5</v>
          </cell>
          <cell r="L64">
            <v>672397.5</v>
          </cell>
          <cell r="M64">
            <v>386812.5</v>
          </cell>
          <cell r="N64">
            <v>650557.5</v>
          </cell>
          <cell r="O64">
            <v>317550</v>
          </cell>
          <cell r="P64">
            <v>352740</v>
          </cell>
          <cell r="Q64">
            <v>643507.5</v>
          </cell>
          <cell r="R64">
            <v>877102.5</v>
          </cell>
          <cell r="S64">
            <v>220215</v>
          </cell>
          <cell r="T64">
            <v>661605</v>
          </cell>
          <cell r="U64">
            <v>348810</v>
          </cell>
          <cell r="V64">
            <v>546187.5</v>
          </cell>
          <cell r="W64">
            <v>307207.5</v>
          </cell>
          <cell r="X64">
            <v>645007.5</v>
          </cell>
          <cell r="Y64">
            <v>1049055</v>
          </cell>
          <cell r="Z64">
            <v>110437.5</v>
          </cell>
          <cell r="AA64">
            <v>639172.5</v>
          </cell>
          <cell r="AB64">
            <v>231157.5</v>
          </cell>
          <cell r="AC64">
            <v>672045</v>
          </cell>
          <cell r="AD64">
            <v>333697.5</v>
          </cell>
          <cell r="AE64">
            <v>741195</v>
          </cell>
          <cell r="AF64">
            <v>352582.5</v>
          </cell>
          <cell r="AG64">
            <v>671452.5</v>
          </cell>
          <cell r="AH64">
            <v>392580</v>
          </cell>
          <cell r="AI64">
            <v>665295</v>
          </cell>
          <cell r="AJ64">
            <v>496035</v>
          </cell>
          <cell r="AK64">
            <v>14868645</v>
          </cell>
        </row>
        <row r="65">
          <cell r="B65">
            <v>64</v>
          </cell>
          <cell r="C65" t="str">
            <v>EPM1100064</v>
          </cell>
          <cell r="D65" t="str">
            <v>GDL3</v>
          </cell>
          <cell r="E65" t="str">
            <v>IMP   G4</v>
          </cell>
          <cell r="F65">
            <v>0</v>
          </cell>
          <cell r="G65">
            <v>0</v>
          </cell>
          <cell r="H65">
            <v>15</v>
          </cell>
          <cell r="I65">
            <v>0</v>
          </cell>
          <cell r="J65">
            <v>0</v>
          </cell>
          <cell r="K65">
            <v>7.5</v>
          </cell>
          <cell r="L65">
            <v>7.5</v>
          </cell>
          <cell r="M65">
            <v>150</v>
          </cell>
          <cell r="N65">
            <v>30</v>
          </cell>
          <cell r="O65">
            <v>0</v>
          </cell>
          <cell r="P65">
            <v>7.5</v>
          </cell>
          <cell r="Q65">
            <v>22.5</v>
          </cell>
          <cell r="R65">
            <v>15</v>
          </cell>
          <cell r="S65">
            <v>180</v>
          </cell>
          <cell r="T65">
            <v>0</v>
          </cell>
          <cell r="U65">
            <v>22.5</v>
          </cell>
          <cell r="V65">
            <v>0</v>
          </cell>
          <cell r="W65">
            <v>442.5</v>
          </cell>
          <cell r="X65">
            <v>30</v>
          </cell>
          <cell r="Y65">
            <v>0</v>
          </cell>
          <cell r="Z65">
            <v>7.5</v>
          </cell>
          <cell r="AA65">
            <v>75</v>
          </cell>
          <cell r="AB65">
            <v>97.5</v>
          </cell>
          <cell r="AC65">
            <v>90</v>
          </cell>
          <cell r="AD65">
            <v>0</v>
          </cell>
          <cell r="AE65">
            <v>30</v>
          </cell>
          <cell r="AF65">
            <v>37.5</v>
          </cell>
          <cell r="AG65">
            <v>0</v>
          </cell>
          <cell r="AH65">
            <v>37.5</v>
          </cell>
          <cell r="AI65">
            <v>7.5</v>
          </cell>
          <cell r="AJ65">
            <v>360</v>
          </cell>
          <cell r="AK65">
            <v>1672.5</v>
          </cell>
        </row>
        <row r="66">
          <cell r="B66">
            <v>65</v>
          </cell>
          <cell r="C66" t="str">
            <v>EPM1100065</v>
          </cell>
          <cell r="D66" t="str">
            <v>GDL3</v>
          </cell>
          <cell r="E66" t="str">
            <v>EXP   G4</v>
          </cell>
          <cell r="F66">
            <v>43777.5</v>
          </cell>
          <cell r="G66">
            <v>695377.5</v>
          </cell>
          <cell r="H66">
            <v>354765</v>
          </cell>
          <cell r="I66">
            <v>0</v>
          </cell>
          <cell r="J66">
            <v>631110</v>
          </cell>
          <cell r="K66">
            <v>130365</v>
          </cell>
          <cell r="L66">
            <v>700035</v>
          </cell>
          <cell r="M66">
            <v>397905</v>
          </cell>
          <cell r="N66">
            <v>679012.5</v>
          </cell>
          <cell r="O66">
            <v>310117.5</v>
          </cell>
          <cell r="P66">
            <v>357607.5</v>
          </cell>
          <cell r="Q66">
            <v>675795</v>
          </cell>
          <cell r="R66">
            <v>910912.5</v>
          </cell>
          <cell r="S66">
            <v>231682.5</v>
          </cell>
          <cell r="T66">
            <v>685740</v>
          </cell>
          <cell r="U66">
            <v>338857.5</v>
          </cell>
          <cell r="V66">
            <v>648285</v>
          </cell>
          <cell r="W66">
            <v>312292.5</v>
          </cell>
          <cell r="X66">
            <v>675840</v>
          </cell>
          <cell r="Y66">
            <v>1097617.5</v>
          </cell>
          <cell r="Z66">
            <v>163980</v>
          </cell>
          <cell r="AA66">
            <v>667132.5</v>
          </cell>
          <cell r="AB66">
            <v>238005</v>
          </cell>
          <cell r="AC66">
            <v>697657.5</v>
          </cell>
          <cell r="AD66">
            <v>339907.5</v>
          </cell>
          <cell r="AE66">
            <v>767152.5</v>
          </cell>
          <cell r="AF66">
            <v>370267.5</v>
          </cell>
          <cell r="AG66">
            <v>728415</v>
          </cell>
          <cell r="AH66">
            <v>379732.5</v>
          </cell>
          <cell r="AI66">
            <v>690210</v>
          </cell>
          <cell r="AJ66">
            <v>418275</v>
          </cell>
          <cell r="AK66">
            <v>15337830</v>
          </cell>
        </row>
        <row r="67">
          <cell r="B67">
            <v>66</v>
          </cell>
          <cell r="C67" t="str">
            <v>EPM1100066</v>
          </cell>
          <cell r="D67" t="str">
            <v>GDL3</v>
          </cell>
          <cell r="E67" t="str">
            <v>IMP   G5</v>
          </cell>
          <cell r="F67">
            <v>0</v>
          </cell>
          <cell r="G67">
            <v>7.5</v>
          </cell>
          <cell r="H67">
            <v>0</v>
          </cell>
          <cell r="I67">
            <v>0</v>
          </cell>
          <cell r="J67">
            <v>0</v>
          </cell>
          <cell r="K67">
            <v>30</v>
          </cell>
          <cell r="L67">
            <v>7.5</v>
          </cell>
          <cell r="M67">
            <v>60</v>
          </cell>
          <cell r="N67">
            <v>7.5</v>
          </cell>
          <cell r="O67">
            <v>7.5</v>
          </cell>
          <cell r="P67">
            <v>0</v>
          </cell>
          <cell r="Q67">
            <v>0</v>
          </cell>
          <cell r="R67">
            <v>22.5</v>
          </cell>
          <cell r="S67">
            <v>112.5</v>
          </cell>
          <cell r="T67">
            <v>0</v>
          </cell>
          <cell r="U67">
            <v>2190</v>
          </cell>
          <cell r="V67">
            <v>0</v>
          </cell>
          <cell r="W67">
            <v>97.5</v>
          </cell>
          <cell r="X67">
            <v>15</v>
          </cell>
          <cell r="Y67">
            <v>0</v>
          </cell>
          <cell r="Z67">
            <v>60</v>
          </cell>
          <cell r="AA67">
            <v>22.5</v>
          </cell>
          <cell r="AB67">
            <v>52.5</v>
          </cell>
          <cell r="AC67">
            <v>7.5</v>
          </cell>
          <cell r="AD67">
            <v>0</v>
          </cell>
          <cell r="AE67">
            <v>7.5</v>
          </cell>
          <cell r="AF67">
            <v>52.5</v>
          </cell>
          <cell r="AG67">
            <v>45</v>
          </cell>
          <cell r="AH67">
            <v>7.5</v>
          </cell>
          <cell r="AI67">
            <v>7.5</v>
          </cell>
          <cell r="AJ67">
            <v>0</v>
          </cell>
          <cell r="AK67">
            <v>2820</v>
          </cell>
        </row>
        <row r="68">
          <cell r="B68">
            <v>67</v>
          </cell>
          <cell r="C68" t="str">
            <v>EPM1100067</v>
          </cell>
          <cell r="D68" t="str">
            <v>GDL3</v>
          </cell>
          <cell r="E68" t="str">
            <v>EXP   G5</v>
          </cell>
          <cell r="F68">
            <v>97927.5</v>
          </cell>
          <cell r="G68">
            <v>680782.5</v>
          </cell>
          <cell r="H68">
            <v>350422.5</v>
          </cell>
          <cell r="I68">
            <v>0</v>
          </cell>
          <cell r="J68">
            <v>625537.5</v>
          </cell>
          <cell r="K68">
            <v>137115</v>
          </cell>
          <cell r="L68">
            <v>688387.5</v>
          </cell>
          <cell r="M68">
            <v>389602.5</v>
          </cell>
          <cell r="N68">
            <v>673500</v>
          </cell>
          <cell r="O68">
            <v>317025</v>
          </cell>
          <cell r="P68">
            <v>354660</v>
          </cell>
          <cell r="Q68">
            <v>668760</v>
          </cell>
          <cell r="R68">
            <v>889635</v>
          </cell>
          <cell r="S68">
            <v>222510</v>
          </cell>
          <cell r="T68">
            <v>676365</v>
          </cell>
          <cell r="U68">
            <v>337867.5</v>
          </cell>
          <cell r="V68">
            <v>672150</v>
          </cell>
          <cell r="W68">
            <v>305947.5</v>
          </cell>
          <cell r="X68">
            <v>667320</v>
          </cell>
          <cell r="Y68">
            <v>1087245</v>
          </cell>
          <cell r="Z68">
            <v>107250</v>
          </cell>
          <cell r="AA68">
            <v>671152.5</v>
          </cell>
          <cell r="AB68">
            <v>234862.5</v>
          </cell>
          <cell r="AC68">
            <v>688170</v>
          </cell>
          <cell r="AD68">
            <v>333045</v>
          </cell>
          <cell r="AE68">
            <v>749782.5</v>
          </cell>
          <cell r="AF68">
            <v>357127.5</v>
          </cell>
          <cell r="AG68">
            <v>645135</v>
          </cell>
          <cell r="AH68">
            <v>392047.5</v>
          </cell>
          <cell r="AI68">
            <v>684465</v>
          </cell>
          <cell r="AJ68">
            <v>509970</v>
          </cell>
          <cell r="AK68">
            <v>15215767.5</v>
          </cell>
        </row>
        <row r="69">
          <cell r="B69">
            <v>68</v>
          </cell>
          <cell r="C69" t="str">
            <v>EPM1100068</v>
          </cell>
          <cell r="D69" t="str">
            <v>GDL3</v>
          </cell>
          <cell r="E69" t="str">
            <v>IMP   G6</v>
          </cell>
          <cell r="F69">
            <v>22.5</v>
          </cell>
          <cell r="G69">
            <v>37.5</v>
          </cell>
          <cell r="H69">
            <v>7.5</v>
          </cell>
          <cell r="I69">
            <v>0</v>
          </cell>
          <cell r="J69">
            <v>7.5</v>
          </cell>
          <cell r="K69">
            <v>82.5</v>
          </cell>
          <cell r="L69">
            <v>15</v>
          </cell>
          <cell r="M69">
            <v>277.5</v>
          </cell>
          <cell r="N69">
            <v>97.5</v>
          </cell>
          <cell r="O69">
            <v>30</v>
          </cell>
          <cell r="P69">
            <v>15</v>
          </cell>
          <cell r="Q69">
            <v>0</v>
          </cell>
          <cell r="R69">
            <v>37.5</v>
          </cell>
          <cell r="S69">
            <v>277.5</v>
          </cell>
          <cell r="T69">
            <v>15</v>
          </cell>
          <cell r="U69">
            <v>135</v>
          </cell>
          <cell r="V69">
            <v>15</v>
          </cell>
          <cell r="W69">
            <v>442.5</v>
          </cell>
          <cell r="X69">
            <v>127.5</v>
          </cell>
          <cell r="Y69">
            <v>0</v>
          </cell>
          <cell r="Z69">
            <v>255</v>
          </cell>
          <cell r="AA69">
            <v>22.5</v>
          </cell>
          <cell r="AB69">
            <v>135</v>
          </cell>
          <cell r="AC69">
            <v>22.5</v>
          </cell>
          <cell r="AD69">
            <v>15</v>
          </cell>
          <cell r="AE69">
            <v>465</v>
          </cell>
          <cell r="AF69">
            <v>60</v>
          </cell>
          <cell r="AG69">
            <v>15</v>
          </cell>
          <cell r="AH69">
            <v>45</v>
          </cell>
          <cell r="AI69">
            <v>22.5</v>
          </cell>
          <cell r="AJ69">
            <v>0</v>
          </cell>
          <cell r="AK69">
            <v>2700</v>
          </cell>
        </row>
        <row r="70">
          <cell r="B70">
            <v>69</v>
          </cell>
          <cell r="C70" t="str">
            <v>EPM1100069</v>
          </cell>
          <cell r="D70" t="str">
            <v>GDL3</v>
          </cell>
          <cell r="E70" t="str">
            <v>EXP   G6</v>
          </cell>
          <cell r="F70">
            <v>50760</v>
          </cell>
          <cell r="G70">
            <v>685387.5</v>
          </cell>
          <cell r="H70">
            <v>353107.5</v>
          </cell>
          <cell r="I70">
            <v>0</v>
          </cell>
          <cell r="J70">
            <v>616222.5</v>
          </cell>
          <cell r="K70">
            <v>139335</v>
          </cell>
          <cell r="L70">
            <v>694050</v>
          </cell>
          <cell r="M70">
            <v>394447.5</v>
          </cell>
          <cell r="N70">
            <v>673860</v>
          </cell>
          <cell r="O70">
            <v>319417.5</v>
          </cell>
          <cell r="P70">
            <v>356835</v>
          </cell>
          <cell r="Q70">
            <v>672000</v>
          </cell>
          <cell r="R70">
            <v>895365</v>
          </cell>
          <cell r="S70">
            <v>225187.5</v>
          </cell>
          <cell r="T70">
            <v>679867.5</v>
          </cell>
          <cell r="U70">
            <v>346425</v>
          </cell>
          <cell r="V70">
            <v>650617.5</v>
          </cell>
          <cell r="W70">
            <v>308985</v>
          </cell>
          <cell r="X70">
            <v>669510</v>
          </cell>
          <cell r="Y70">
            <v>1092315</v>
          </cell>
          <cell r="Z70">
            <v>111195</v>
          </cell>
          <cell r="AA70">
            <v>673837.5</v>
          </cell>
          <cell r="AB70">
            <v>218272.5</v>
          </cell>
          <cell r="AC70">
            <v>681915</v>
          </cell>
          <cell r="AD70">
            <v>335497.5</v>
          </cell>
          <cell r="AE70">
            <v>761452.5</v>
          </cell>
          <cell r="AF70">
            <v>356167.5</v>
          </cell>
          <cell r="AG70">
            <v>699570</v>
          </cell>
          <cell r="AH70">
            <v>396412.5</v>
          </cell>
          <cell r="AI70">
            <v>688192.5</v>
          </cell>
          <cell r="AJ70">
            <v>511462.5</v>
          </cell>
          <cell r="AK70">
            <v>15257670</v>
          </cell>
        </row>
        <row r="71">
          <cell r="B71">
            <v>70</v>
          </cell>
          <cell r="C71" t="str">
            <v>EPM6.90070</v>
          </cell>
          <cell r="D71" t="str">
            <v>RGR1</v>
          </cell>
          <cell r="E71" t="str">
            <v>IMP   L. BELLO</v>
          </cell>
          <cell r="F71">
            <v>42618</v>
          </cell>
          <cell r="G71">
            <v>99570</v>
          </cell>
          <cell r="H71">
            <v>69558</v>
          </cell>
          <cell r="I71">
            <v>41406</v>
          </cell>
          <cell r="J71">
            <v>98796</v>
          </cell>
          <cell r="K71">
            <v>54720</v>
          </cell>
          <cell r="L71">
            <v>70134</v>
          </cell>
          <cell r="M71">
            <v>79110</v>
          </cell>
          <cell r="N71">
            <v>89490</v>
          </cell>
          <cell r="O71">
            <v>64908</v>
          </cell>
          <cell r="P71">
            <v>61230</v>
          </cell>
          <cell r="Q71">
            <v>82518</v>
          </cell>
          <cell r="R71">
            <v>97356</v>
          </cell>
          <cell r="S71">
            <v>56904</v>
          </cell>
          <cell r="T71">
            <v>82752</v>
          </cell>
          <cell r="U71">
            <v>63684</v>
          </cell>
          <cell r="V71">
            <v>85668</v>
          </cell>
          <cell r="W71">
            <v>54822</v>
          </cell>
          <cell r="X71">
            <v>84798</v>
          </cell>
          <cell r="Y71">
            <v>115848</v>
          </cell>
          <cell r="Z71">
            <v>39984</v>
          </cell>
          <cell r="AA71">
            <v>98118</v>
          </cell>
          <cell r="AB71">
            <v>39174</v>
          </cell>
          <cell r="AC71">
            <v>90564</v>
          </cell>
          <cell r="AD71">
            <v>29580</v>
          </cell>
          <cell r="AE71">
            <v>109404</v>
          </cell>
          <cell r="AF71">
            <v>71706</v>
          </cell>
          <cell r="AG71">
            <v>87330</v>
          </cell>
          <cell r="AH71">
            <v>72888</v>
          </cell>
          <cell r="AI71">
            <v>94488</v>
          </cell>
          <cell r="AJ71">
            <v>80496</v>
          </cell>
          <cell r="AK71">
            <v>2309622</v>
          </cell>
        </row>
        <row r="72">
          <cell r="B72">
            <v>71</v>
          </cell>
          <cell r="C72" t="str">
            <v>EPM6.90071</v>
          </cell>
          <cell r="D72" t="str">
            <v>RGR1</v>
          </cell>
          <cell r="E72" t="str">
            <v>EXP   L. BELLO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83676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48</v>
          </cell>
          <cell r="S72">
            <v>294</v>
          </cell>
          <cell r="T72">
            <v>90</v>
          </cell>
          <cell r="U72">
            <v>0</v>
          </cell>
          <cell r="V72">
            <v>300</v>
          </cell>
          <cell r="W72">
            <v>0</v>
          </cell>
          <cell r="X72">
            <v>0</v>
          </cell>
          <cell r="Y72">
            <v>0</v>
          </cell>
          <cell r="Z72">
            <v>1050</v>
          </cell>
          <cell r="AA72">
            <v>78</v>
          </cell>
          <cell r="AB72">
            <v>24246</v>
          </cell>
          <cell r="AC72">
            <v>8454</v>
          </cell>
          <cell r="AD72">
            <v>25794</v>
          </cell>
          <cell r="AE72">
            <v>10170</v>
          </cell>
          <cell r="AF72">
            <v>0</v>
          </cell>
          <cell r="AG72">
            <v>0</v>
          </cell>
          <cell r="AH72">
            <v>0</v>
          </cell>
          <cell r="AI72">
            <v>36</v>
          </cell>
          <cell r="AJ72">
            <v>36</v>
          </cell>
          <cell r="AK72">
            <v>154272</v>
          </cell>
        </row>
        <row r="73">
          <cell r="B73">
            <v>72</v>
          </cell>
          <cell r="C73" t="str">
            <v>EPM6.90072</v>
          </cell>
          <cell r="D73" t="str">
            <v>RGR1</v>
          </cell>
          <cell r="E73" t="str">
            <v>IMP   L. P.BLANCAS</v>
          </cell>
          <cell r="F73">
            <v>93510</v>
          </cell>
          <cell r="G73">
            <v>55002</v>
          </cell>
          <cell r="H73">
            <v>85740</v>
          </cell>
          <cell r="I73">
            <v>103524</v>
          </cell>
          <cell r="J73">
            <v>56106</v>
          </cell>
          <cell r="K73">
            <v>102840</v>
          </cell>
          <cell r="L73">
            <v>54552</v>
          </cell>
          <cell r="M73">
            <v>81420</v>
          </cell>
          <cell r="N73">
            <v>67836</v>
          </cell>
          <cell r="O73">
            <v>88188</v>
          </cell>
          <cell r="P73">
            <v>81726</v>
          </cell>
          <cell r="Q73">
            <v>60096</v>
          </cell>
          <cell r="R73">
            <v>57654</v>
          </cell>
          <cell r="S73">
            <v>100902</v>
          </cell>
          <cell r="T73">
            <v>75732</v>
          </cell>
          <cell r="U73">
            <v>98094</v>
          </cell>
          <cell r="V73">
            <v>70074</v>
          </cell>
          <cell r="W73">
            <v>87996</v>
          </cell>
          <cell r="X73">
            <v>74976</v>
          </cell>
          <cell r="Y73">
            <v>49848</v>
          </cell>
          <cell r="Z73">
            <v>117684</v>
          </cell>
          <cell r="AA73">
            <v>66468</v>
          </cell>
          <cell r="AB73">
            <v>148068</v>
          </cell>
          <cell r="AC73">
            <v>79194</v>
          </cell>
          <cell r="AD73">
            <v>46656</v>
          </cell>
          <cell r="AE73">
            <v>65274</v>
          </cell>
          <cell r="AF73">
            <v>90402</v>
          </cell>
          <cell r="AG73">
            <v>77088</v>
          </cell>
          <cell r="AH73">
            <v>85986</v>
          </cell>
          <cell r="AI73">
            <v>67110</v>
          </cell>
          <cell r="AJ73">
            <v>72762</v>
          </cell>
          <cell r="AK73">
            <v>2462508</v>
          </cell>
        </row>
        <row r="74">
          <cell r="B74">
            <v>73</v>
          </cell>
          <cell r="C74" t="str">
            <v>EPM6.90073</v>
          </cell>
          <cell r="D74" t="str">
            <v>RGR1</v>
          </cell>
          <cell r="E74" t="str">
            <v>EXP   L. P.BLANCAS</v>
          </cell>
          <cell r="F74">
            <v>0</v>
          </cell>
          <cell r="G74">
            <v>1284</v>
          </cell>
          <cell r="H74">
            <v>1740</v>
          </cell>
          <cell r="I74">
            <v>0</v>
          </cell>
          <cell r="J74">
            <v>606</v>
          </cell>
          <cell r="K74">
            <v>0</v>
          </cell>
          <cell r="L74">
            <v>86106</v>
          </cell>
          <cell r="M74">
            <v>4128</v>
          </cell>
          <cell r="N74">
            <v>6</v>
          </cell>
          <cell r="O74">
            <v>0</v>
          </cell>
          <cell r="P74">
            <v>0</v>
          </cell>
          <cell r="Q74">
            <v>114</v>
          </cell>
          <cell r="R74">
            <v>222</v>
          </cell>
          <cell r="S74">
            <v>0</v>
          </cell>
          <cell r="T74">
            <v>342</v>
          </cell>
          <cell r="U74">
            <v>0</v>
          </cell>
          <cell r="V74">
            <v>102</v>
          </cell>
          <cell r="W74">
            <v>60</v>
          </cell>
          <cell r="X74">
            <v>510</v>
          </cell>
          <cell r="Y74">
            <v>2142</v>
          </cell>
          <cell r="Z74">
            <v>0</v>
          </cell>
          <cell r="AA74">
            <v>3654</v>
          </cell>
          <cell r="AB74">
            <v>1764</v>
          </cell>
          <cell r="AC74">
            <v>3648</v>
          </cell>
          <cell r="AD74">
            <v>3186</v>
          </cell>
          <cell r="AE74">
            <v>6744</v>
          </cell>
          <cell r="AF74">
            <v>0</v>
          </cell>
          <cell r="AG74">
            <v>1536</v>
          </cell>
          <cell r="AH74">
            <v>30</v>
          </cell>
          <cell r="AI74">
            <v>1212</v>
          </cell>
          <cell r="AJ74">
            <v>5454</v>
          </cell>
          <cell r="AK74">
            <v>124590</v>
          </cell>
        </row>
        <row r="75">
          <cell r="B75">
            <v>74</v>
          </cell>
          <cell r="C75" t="str">
            <v>EPM6.90074</v>
          </cell>
          <cell r="D75" t="str">
            <v>RGR1</v>
          </cell>
          <cell r="E75" t="str">
            <v>IMP   TRAFO1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</row>
        <row r="76">
          <cell r="B76">
            <v>75</v>
          </cell>
          <cell r="C76" t="str">
            <v>EPM6.90075</v>
          </cell>
          <cell r="D76" t="str">
            <v>RGR1</v>
          </cell>
          <cell r="E76" t="str">
            <v>EXP   TRAFO1</v>
          </cell>
          <cell r="F76">
            <v>139326</v>
          </cell>
          <cell r="G76">
            <v>156502.5</v>
          </cell>
          <cell r="H76">
            <v>157093.75</v>
          </cell>
          <cell r="I76">
            <v>148200.25</v>
          </cell>
          <cell r="J76">
            <v>157759.25</v>
          </cell>
          <cell r="K76">
            <v>161111.5</v>
          </cell>
          <cell r="L76">
            <v>160336</v>
          </cell>
          <cell r="M76">
            <v>160011.5</v>
          </cell>
          <cell r="N76">
            <v>160754</v>
          </cell>
          <cell r="O76">
            <v>156593.25</v>
          </cell>
          <cell r="P76">
            <v>146272.5</v>
          </cell>
          <cell r="Q76">
            <v>145722.5</v>
          </cell>
          <cell r="R76">
            <v>158361.5</v>
          </cell>
          <cell r="S76">
            <v>161106</v>
          </cell>
          <cell r="T76">
            <v>161587.25</v>
          </cell>
          <cell r="U76">
            <v>165489.5</v>
          </cell>
          <cell r="V76">
            <v>158727.25</v>
          </cell>
          <cell r="W76">
            <v>146206.5</v>
          </cell>
          <cell r="X76">
            <v>162753.25</v>
          </cell>
          <cell r="Y76">
            <v>167439.25</v>
          </cell>
          <cell r="Z76">
            <v>160256.25</v>
          </cell>
          <cell r="AA76">
            <v>164439</v>
          </cell>
          <cell r="AB76">
            <v>164991.75</v>
          </cell>
          <cell r="AC76">
            <v>161004.25</v>
          </cell>
          <cell r="AD76">
            <v>144518</v>
          </cell>
          <cell r="AE76">
            <v>161199.5</v>
          </cell>
          <cell r="AF76">
            <v>165717.75</v>
          </cell>
          <cell r="AG76">
            <v>166432.75</v>
          </cell>
          <cell r="AH76">
            <v>162563.5</v>
          </cell>
          <cell r="AI76">
            <v>163768</v>
          </cell>
          <cell r="AJ76">
            <v>151288.5</v>
          </cell>
          <cell r="AK76">
            <v>4897532.75</v>
          </cell>
        </row>
        <row r="77">
          <cell r="B77">
            <v>76</v>
          </cell>
          <cell r="C77" t="str">
            <v>EPM1100076</v>
          </cell>
          <cell r="D77" t="str">
            <v>TRON</v>
          </cell>
          <cell r="E77" t="str">
            <v>IMP   G1-2</v>
          </cell>
          <cell r="F77">
            <v>7.5</v>
          </cell>
          <cell r="G77">
            <v>0</v>
          </cell>
          <cell r="H77">
            <v>60</v>
          </cell>
          <cell r="I77">
            <v>0</v>
          </cell>
          <cell r="J77">
            <v>2617.5</v>
          </cell>
          <cell r="K77">
            <v>3127.5</v>
          </cell>
          <cell r="L77">
            <v>22.5</v>
          </cell>
          <cell r="M77">
            <v>630</v>
          </cell>
          <cell r="N77">
            <v>900</v>
          </cell>
          <cell r="O77">
            <v>97.5</v>
          </cell>
          <cell r="P77">
            <v>1110</v>
          </cell>
          <cell r="Q77">
            <v>0</v>
          </cell>
          <cell r="R77">
            <v>0</v>
          </cell>
          <cell r="S77">
            <v>3495</v>
          </cell>
          <cell r="T77">
            <v>0</v>
          </cell>
          <cell r="U77">
            <v>37.5</v>
          </cell>
          <cell r="V77">
            <v>0</v>
          </cell>
          <cell r="W77">
            <v>217.5</v>
          </cell>
          <cell r="X77">
            <v>0</v>
          </cell>
          <cell r="Y77">
            <v>0</v>
          </cell>
          <cell r="Z77">
            <v>82.5</v>
          </cell>
          <cell r="AA77">
            <v>0</v>
          </cell>
          <cell r="AB77">
            <v>165</v>
          </cell>
          <cell r="AC77">
            <v>150</v>
          </cell>
          <cell r="AD77">
            <v>2002.5</v>
          </cell>
          <cell r="AE77">
            <v>7.5</v>
          </cell>
          <cell r="AF77">
            <v>15</v>
          </cell>
          <cell r="AG77">
            <v>0</v>
          </cell>
          <cell r="AH77">
            <v>142.5</v>
          </cell>
          <cell r="AI77">
            <v>0</v>
          </cell>
          <cell r="AJ77">
            <v>37.5</v>
          </cell>
          <cell r="AK77">
            <v>14925</v>
          </cell>
        </row>
        <row r="78">
          <cell r="B78">
            <v>77</v>
          </cell>
          <cell r="C78" t="str">
            <v>EPM1100077</v>
          </cell>
          <cell r="D78" t="str">
            <v>TRON</v>
          </cell>
          <cell r="E78" t="str">
            <v>EXP   G1-2</v>
          </cell>
          <cell r="F78">
            <v>49492.5</v>
          </cell>
          <cell r="G78">
            <v>311775</v>
          </cell>
          <cell r="H78">
            <v>176040</v>
          </cell>
          <cell r="I78">
            <v>420</v>
          </cell>
          <cell r="J78">
            <v>542932.5</v>
          </cell>
          <cell r="K78">
            <v>99195</v>
          </cell>
          <cell r="L78">
            <v>578707.5</v>
          </cell>
          <cell r="M78">
            <v>341190</v>
          </cell>
          <cell r="N78">
            <v>560812.5</v>
          </cell>
          <cell r="O78">
            <v>263310</v>
          </cell>
          <cell r="P78">
            <v>289702.5</v>
          </cell>
          <cell r="Q78">
            <v>559432.5</v>
          </cell>
          <cell r="R78">
            <v>757230</v>
          </cell>
          <cell r="S78">
            <v>182205</v>
          </cell>
          <cell r="T78">
            <v>578017.5</v>
          </cell>
          <cell r="U78">
            <v>271462.5</v>
          </cell>
          <cell r="V78">
            <v>549735</v>
          </cell>
          <cell r="W78">
            <v>232050</v>
          </cell>
          <cell r="X78">
            <v>563805</v>
          </cell>
          <cell r="Y78">
            <v>906015</v>
          </cell>
          <cell r="Z78">
            <v>88980</v>
          </cell>
          <cell r="AA78">
            <v>550290</v>
          </cell>
          <cell r="AB78">
            <v>192007.5</v>
          </cell>
          <cell r="AC78">
            <v>593280</v>
          </cell>
          <cell r="AD78">
            <v>251977.5</v>
          </cell>
          <cell r="AE78">
            <v>637732.5</v>
          </cell>
          <cell r="AF78">
            <v>270555</v>
          </cell>
          <cell r="AG78">
            <v>578700</v>
          </cell>
          <cell r="AH78">
            <v>301350</v>
          </cell>
          <cell r="AI78">
            <v>576682.5</v>
          </cell>
          <cell r="AJ78">
            <v>393277.5</v>
          </cell>
          <cell r="AK78">
            <v>12248362.5</v>
          </cell>
        </row>
        <row r="79">
          <cell r="B79">
            <v>78</v>
          </cell>
          <cell r="C79" t="str">
            <v>EPM440078</v>
          </cell>
          <cell r="D79" t="str">
            <v>PLMEN</v>
          </cell>
          <cell r="E79" t="str">
            <v>IMP   NIQUIA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</row>
        <row r="80">
          <cell r="B80">
            <v>79</v>
          </cell>
          <cell r="C80" t="str">
            <v>EPM440079</v>
          </cell>
          <cell r="D80" t="str">
            <v>PLMEN</v>
          </cell>
          <cell r="E80" t="str">
            <v>EXP   NIQUIA</v>
          </cell>
          <cell r="F80">
            <v>282407.40000000002</v>
          </cell>
          <cell r="G80">
            <v>308954.25</v>
          </cell>
          <cell r="H80">
            <v>298961.84999999998</v>
          </cell>
          <cell r="I80">
            <v>315905.7</v>
          </cell>
          <cell r="J80">
            <v>311011.8</v>
          </cell>
          <cell r="K80">
            <v>309384.90000000002</v>
          </cell>
          <cell r="L80">
            <v>311732.84999999998</v>
          </cell>
          <cell r="M80">
            <v>293766</v>
          </cell>
          <cell r="N80">
            <v>316417.2</v>
          </cell>
          <cell r="O80">
            <v>305660.84999999998</v>
          </cell>
          <cell r="P80">
            <v>282631.8</v>
          </cell>
          <cell r="Q80">
            <v>289254.90000000002</v>
          </cell>
          <cell r="R80">
            <v>320430</v>
          </cell>
          <cell r="S80">
            <v>318445.05</v>
          </cell>
          <cell r="T80">
            <v>302055.59999999998</v>
          </cell>
          <cell r="U80">
            <v>204672.6</v>
          </cell>
          <cell r="V80">
            <v>304048.8</v>
          </cell>
          <cell r="W80">
            <v>295554.59999999998</v>
          </cell>
          <cell r="X80">
            <v>317823</v>
          </cell>
          <cell r="Y80">
            <v>317654.7</v>
          </cell>
          <cell r="Z80">
            <v>311300.55</v>
          </cell>
          <cell r="AA80">
            <v>316531.05</v>
          </cell>
          <cell r="AB80">
            <v>308748</v>
          </cell>
          <cell r="AC80">
            <v>308660.55</v>
          </cell>
          <cell r="AD80">
            <v>306652.5</v>
          </cell>
          <cell r="AE80">
            <v>321918.3</v>
          </cell>
          <cell r="AF80">
            <v>331349.7</v>
          </cell>
          <cell r="AG80">
            <v>297471.90000000002</v>
          </cell>
          <cell r="AH80">
            <v>310059.75</v>
          </cell>
          <cell r="AI80">
            <v>310254.45</v>
          </cell>
          <cell r="AJ80">
            <v>285146.40000000002</v>
          </cell>
          <cell r="AK80">
            <v>9414867</v>
          </cell>
        </row>
        <row r="81">
          <cell r="B81">
            <v>80</v>
          </cell>
          <cell r="C81" t="str">
            <v>EPM1100080</v>
          </cell>
          <cell r="D81" t="str">
            <v>ANCS</v>
          </cell>
          <cell r="E81" t="str">
            <v>EXP   BOLOMBOLO</v>
          </cell>
          <cell r="F81">
            <v>681439</v>
          </cell>
          <cell r="G81">
            <v>736037.5</v>
          </cell>
          <cell r="H81">
            <v>736334.5</v>
          </cell>
          <cell r="I81">
            <v>708042.5</v>
          </cell>
          <cell r="J81">
            <v>739942.5</v>
          </cell>
          <cell r="K81">
            <v>737181.5</v>
          </cell>
          <cell r="L81">
            <v>616660</v>
          </cell>
          <cell r="M81">
            <v>588654</v>
          </cell>
          <cell r="N81">
            <v>542778.5</v>
          </cell>
          <cell r="O81">
            <v>721627.5</v>
          </cell>
          <cell r="P81">
            <v>695618</v>
          </cell>
          <cell r="Q81">
            <v>684172.5</v>
          </cell>
          <cell r="R81">
            <v>705045</v>
          </cell>
          <cell r="S81">
            <v>640260.5</v>
          </cell>
          <cell r="T81">
            <v>694094.5</v>
          </cell>
          <cell r="U81">
            <v>721974</v>
          </cell>
          <cell r="V81">
            <v>724388.5</v>
          </cell>
          <cell r="W81">
            <v>518551</v>
          </cell>
          <cell r="X81">
            <v>736312.5</v>
          </cell>
          <cell r="Y81">
            <v>569382</v>
          </cell>
          <cell r="Z81">
            <v>630943.5</v>
          </cell>
          <cell r="AA81">
            <v>589325</v>
          </cell>
          <cell r="AB81">
            <v>619118.5</v>
          </cell>
          <cell r="AC81">
            <v>613937.5</v>
          </cell>
          <cell r="AD81">
            <v>708306.5</v>
          </cell>
          <cell r="AE81">
            <v>603746</v>
          </cell>
          <cell r="AF81">
            <v>612051</v>
          </cell>
          <cell r="AG81">
            <v>610736.5</v>
          </cell>
          <cell r="AH81">
            <v>533747.5</v>
          </cell>
          <cell r="AI81">
            <v>577351.5</v>
          </cell>
          <cell r="AJ81">
            <v>662128.5</v>
          </cell>
          <cell r="AK81">
            <v>20259888</v>
          </cell>
        </row>
        <row r="82">
          <cell r="B82">
            <v>81</v>
          </cell>
          <cell r="C82" t="str">
            <v>EPM1100081</v>
          </cell>
          <cell r="D82" t="str">
            <v>ANCS</v>
          </cell>
          <cell r="E82" t="str">
            <v>EXP   AMAGA</v>
          </cell>
          <cell r="F82">
            <v>533951</v>
          </cell>
          <cell r="G82">
            <v>590986</v>
          </cell>
          <cell r="H82">
            <v>606589.5</v>
          </cell>
          <cell r="I82">
            <v>558981.5</v>
          </cell>
          <cell r="J82">
            <v>588775</v>
          </cell>
          <cell r="K82">
            <v>594940.5</v>
          </cell>
          <cell r="L82">
            <v>622413</v>
          </cell>
          <cell r="M82">
            <v>602514</v>
          </cell>
          <cell r="N82">
            <v>587257</v>
          </cell>
          <cell r="O82">
            <v>595501.5</v>
          </cell>
          <cell r="P82">
            <v>573364</v>
          </cell>
          <cell r="Q82">
            <v>572863.5</v>
          </cell>
          <cell r="R82">
            <v>561858</v>
          </cell>
          <cell r="S82">
            <v>573694</v>
          </cell>
          <cell r="T82">
            <v>540545.5</v>
          </cell>
          <cell r="U82">
            <v>558690</v>
          </cell>
          <cell r="V82">
            <v>595160.5</v>
          </cell>
          <cell r="W82">
            <v>698500</v>
          </cell>
          <cell r="X82">
            <v>561951.5</v>
          </cell>
          <cell r="Y82">
            <v>585904</v>
          </cell>
          <cell r="Z82">
            <v>572071.5</v>
          </cell>
          <cell r="AA82">
            <v>575525.5</v>
          </cell>
          <cell r="AB82">
            <v>584738</v>
          </cell>
          <cell r="AC82">
            <v>550555.5</v>
          </cell>
          <cell r="AD82">
            <v>530244</v>
          </cell>
          <cell r="AE82">
            <v>542503.5</v>
          </cell>
          <cell r="AF82">
            <v>548410.5</v>
          </cell>
          <cell r="AG82">
            <v>550511.5</v>
          </cell>
          <cell r="AH82">
            <v>578897</v>
          </cell>
          <cell r="AI82">
            <v>586437.5</v>
          </cell>
          <cell r="AJ82">
            <v>555412</v>
          </cell>
          <cell r="AK82">
            <v>17879746.5</v>
          </cell>
        </row>
        <row r="83">
          <cell r="B83">
            <v>82</v>
          </cell>
          <cell r="C83" t="str">
            <v>EPM1100082</v>
          </cell>
          <cell r="D83" t="str">
            <v>OCCD</v>
          </cell>
          <cell r="E83" t="str">
            <v>EXP   SANTA FE</v>
          </cell>
          <cell r="F83">
            <v>971620.76</v>
          </cell>
          <cell r="G83">
            <v>1116270.75</v>
          </cell>
          <cell r="H83">
            <v>1113227.3899999999</v>
          </cell>
          <cell r="I83">
            <v>1017270.73</v>
          </cell>
          <cell r="J83">
            <v>1129324.07</v>
          </cell>
          <cell r="K83">
            <v>1118250.74</v>
          </cell>
          <cell r="L83">
            <v>1109359.08</v>
          </cell>
          <cell r="M83">
            <v>1107644.8899999999</v>
          </cell>
          <cell r="N83">
            <v>1100999.06</v>
          </cell>
          <cell r="O83">
            <v>1084398.24</v>
          </cell>
          <cell r="P83">
            <v>1035283.26</v>
          </cell>
          <cell r="Q83">
            <v>1031689.91</v>
          </cell>
          <cell r="R83">
            <v>1108268.27</v>
          </cell>
          <cell r="S83">
            <v>1099853.24</v>
          </cell>
          <cell r="T83">
            <v>1071225.76</v>
          </cell>
          <cell r="U83">
            <v>1084205.76</v>
          </cell>
          <cell r="V83">
            <v>1045100.75</v>
          </cell>
          <cell r="W83">
            <v>994189.1</v>
          </cell>
          <cell r="X83">
            <v>1078632.42</v>
          </cell>
          <cell r="Y83">
            <v>1095251.5900000001</v>
          </cell>
          <cell r="Z83">
            <v>1083582.42</v>
          </cell>
          <cell r="AA83">
            <v>1086799.94</v>
          </cell>
          <cell r="AB83">
            <v>1083903.24</v>
          </cell>
          <cell r="AC83">
            <v>1059217.42</v>
          </cell>
          <cell r="AD83">
            <v>993263.25</v>
          </cell>
          <cell r="AE83">
            <v>1092556.58</v>
          </cell>
          <cell r="AF83">
            <v>1093179.9099999999</v>
          </cell>
          <cell r="AG83">
            <v>1089329.9099999999</v>
          </cell>
          <cell r="AH83">
            <v>1071867.4099999999</v>
          </cell>
          <cell r="AI83">
            <v>1065377.43</v>
          </cell>
          <cell r="AJ83">
            <v>1018838.26</v>
          </cell>
          <cell r="AK83">
            <v>33249981.539999999</v>
          </cell>
        </row>
        <row r="84">
          <cell r="B84">
            <v>83</v>
          </cell>
          <cell r="C84" t="str">
            <v>EPM1100083</v>
          </cell>
          <cell r="D84" t="str">
            <v>SLTO</v>
          </cell>
          <cell r="E84" t="str">
            <v>EXP   EL TIGRE</v>
          </cell>
          <cell r="F84">
            <v>113475</v>
          </cell>
          <cell r="G84">
            <v>132412.5</v>
          </cell>
          <cell r="H84">
            <v>134977.5</v>
          </cell>
          <cell r="I84">
            <v>130620</v>
          </cell>
          <cell r="J84">
            <v>134347.5</v>
          </cell>
          <cell r="K84">
            <v>132960</v>
          </cell>
          <cell r="L84">
            <v>127875</v>
          </cell>
          <cell r="M84">
            <v>128325</v>
          </cell>
          <cell r="N84">
            <v>127995</v>
          </cell>
          <cell r="O84">
            <v>132127.5</v>
          </cell>
          <cell r="P84">
            <v>125790</v>
          </cell>
          <cell r="Q84">
            <v>125407.5</v>
          </cell>
          <cell r="R84">
            <v>127140</v>
          </cell>
          <cell r="S84">
            <v>132757.5</v>
          </cell>
          <cell r="T84">
            <v>139350</v>
          </cell>
          <cell r="U84">
            <v>127957.5</v>
          </cell>
          <cell r="V84">
            <v>132630</v>
          </cell>
          <cell r="W84">
            <v>133125</v>
          </cell>
          <cell r="X84">
            <v>136567.5</v>
          </cell>
          <cell r="Y84">
            <v>135750</v>
          </cell>
          <cell r="Z84">
            <v>135780</v>
          </cell>
          <cell r="AA84">
            <v>136335</v>
          </cell>
          <cell r="AB84">
            <v>136012.5</v>
          </cell>
          <cell r="AC84">
            <v>138330</v>
          </cell>
          <cell r="AD84">
            <v>130237.5</v>
          </cell>
          <cell r="AE84">
            <v>139350</v>
          </cell>
          <cell r="AF84">
            <v>154770</v>
          </cell>
          <cell r="AG84">
            <v>132570</v>
          </cell>
          <cell r="AH84">
            <v>129030</v>
          </cell>
          <cell r="AI84">
            <v>133740</v>
          </cell>
          <cell r="AJ84">
            <v>134272.5</v>
          </cell>
          <cell r="AK84">
            <v>4112017.5</v>
          </cell>
        </row>
        <row r="85">
          <cell r="B85">
            <v>84</v>
          </cell>
          <cell r="C85" t="str">
            <v>EPM1100084</v>
          </cell>
          <cell r="D85" t="str">
            <v>PORC</v>
          </cell>
          <cell r="E85" t="str">
            <v>EXP   PORCE</v>
          </cell>
          <cell r="F85">
            <v>120519</v>
          </cell>
          <cell r="G85">
            <v>118606</v>
          </cell>
          <cell r="H85">
            <v>108658.4</v>
          </cell>
          <cell r="I85">
            <v>118606</v>
          </cell>
          <cell r="J85">
            <v>109423.6</v>
          </cell>
          <cell r="K85">
            <v>112101.8</v>
          </cell>
          <cell r="L85">
            <v>121666.8</v>
          </cell>
          <cell r="M85">
            <v>118223.4</v>
          </cell>
          <cell r="N85">
            <v>118223.4</v>
          </cell>
          <cell r="O85">
            <v>126640.6</v>
          </cell>
          <cell r="P85">
            <v>113249.60000000001</v>
          </cell>
          <cell r="Q85">
            <v>114780</v>
          </cell>
          <cell r="R85">
            <v>107128</v>
          </cell>
          <cell r="S85">
            <v>105215</v>
          </cell>
          <cell r="T85">
            <v>121666.8</v>
          </cell>
          <cell r="U85">
            <v>117840.8</v>
          </cell>
          <cell r="V85">
            <v>110188.8</v>
          </cell>
          <cell r="W85">
            <v>103302</v>
          </cell>
          <cell r="X85">
            <v>127405.8</v>
          </cell>
          <cell r="Y85">
            <v>125110.2</v>
          </cell>
          <cell r="Z85">
            <v>122814.6</v>
          </cell>
          <cell r="AA85">
            <v>127788.4</v>
          </cell>
          <cell r="AB85">
            <v>97180.4</v>
          </cell>
          <cell r="AC85">
            <v>117840.8</v>
          </cell>
          <cell r="AD85">
            <v>109041</v>
          </cell>
          <cell r="AE85">
            <v>101771.6</v>
          </cell>
          <cell r="AF85">
            <v>114014.8</v>
          </cell>
          <cell r="AG85">
            <v>106362.8</v>
          </cell>
          <cell r="AH85">
            <v>107893.2</v>
          </cell>
          <cell r="AI85">
            <v>107128</v>
          </cell>
          <cell r="AJ85">
            <v>94502.2</v>
          </cell>
          <cell r="AK85">
            <v>3524893.8</v>
          </cell>
        </row>
        <row r="86">
          <cell r="B86">
            <v>85</v>
          </cell>
          <cell r="C86" t="str">
            <v>EPM440085</v>
          </cell>
          <cell r="D86" t="str">
            <v>ANCS</v>
          </cell>
          <cell r="E86" t="str">
            <v>EXP   R14-41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</row>
        <row r="87">
          <cell r="B87">
            <v>86</v>
          </cell>
          <cell r="C87" t="str">
            <v>EPM440086</v>
          </cell>
          <cell r="D87" t="str">
            <v>ORNT</v>
          </cell>
          <cell r="E87" t="str">
            <v>EXP   R16-40</v>
          </cell>
          <cell r="F87">
            <v>146311.49</v>
          </cell>
          <cell r="G87">
            <v>158146.76</v>
          </cell>
          <cell r="H87">
            <v>156853.03</v>
          </cell>
          <cell r="I87">
            <v>149354.15</v>
          </cell>
          <cell r="J87">
            <v>163585.24</v>
          </cell>
          <cell r="K87">
            <v>169574.74</v>
          </cell>
          <cell r="L87">
            <v>168951.82</v>
          </cell>
          <cell r="M87">
            <v>166556.01999999999</v>
          </cell>
          <cell r="N87">
            <v>169694.53</v>
          </cell>
          <cell r="O87">
            <v>166603.95000000001</v>
          </cell>
          <cell r="P87">
            <v>154600.97</v>
          </cell>
          <cell r="Q87">
            <v>149737.5</v>
          </cell>
          <cell r="R87">
            <v>165310.21</v>
          </cell>
          <cell r="S87">
            <v>168089.35</v>
          </cell>
          <cell r="T87">
            <v>168496.61</v>
          </cell>
          <cell r="U87">
            <v>167250.79999999999</v>
          </cell>
          <cell r="V87">
            <v>167011.23000000001</v>
          </cell>
          <cell r="W87">
            <v>151222.89000000001</v>
          </cell>
          <cell r="X87">
            <v>164112.29999999999</v>
          </cell>
          <cell r="Y87">
            <v>169215.35</v>
          </cell>
          <cell r="Z87">
            <v>170820.56</v>
          </cell>
          <cell r="AA87">
            <v>170197.63</v>
          </cell>
          <cell r="AB87">
            <v>170628.89</v>
          </cell>
          <cell r="AC87">
            <v>169263.26</v>
          </cell>
          <cell r="AD87">
            <v>151917.68</v>
          </cell>
          <cell r="AE87">
            <v>163920.63</v>
          </cell>
          <cell r="AF87">
            <v>168185.14</v>
          </cell>
          <cell r="AG87">
            <v>164016.44</v>
          </cell>
          <cell r="AH87">
            <v>167634.12</v>
          </cell>
          <cell r="AI87">
            <v>169550.75</v>
          </cell>
          <cell r="AJ87">
            <v>163896.68</v>
          </cell>
          <cell r="AK87">
            <v>5070710.72</v>
          </cell>
        </row>
        <row r="88">
          <cell r="B88">
            <v>87</v>
          </cell>
          <cell r="C88" t="str">
            <v>EPM440087</v>
          </cell>
          <cell r="D88" t="str">
            <v>ORNT</v>
          </cell>
          <cell r="E88" t="str">
            <v>EXP   R16-41</v>
          </cell>
          <cell r="F88">
            <v>184785.28</v>
          </cell>
          <cell r="G88">
            <v>206012.78</v>
          </cell>
          <cell r="H88">
            <v>203008.94</v>
          </cell>
          <cell r="I88">
            <v>191863.15</v>
          </cell>
          <cell r="J88">
            <v>206184.52</v>
          </cell>
          <cell r="K88">
            <v>153161.74</v>
          </cell>
          <cell r="L88">
            <v>115860.34</v>
          </cell>
          <cell r="M88">
            <v>198079.3</v>
          </cell>
          <cell r="N88">
            <v>201481.74</v>
          </cell>
          <cell r="O88">
            <v>202493.77</v>
          </cell>
          <cell r="P88">
            <v>191616.27</v>
          </cell>
          <cell r="Q88">
            <v>126455.67999999999</v>
          </cell>
          <cell r="R88">
            <v>196004.68</v>
          </cell>
          <cell r="S88">
            <v>193546.74</v>
          </cell>
          <cell r="T88">
            <v>108238.13</v>
          </cell>
          <cell r="U88">
            <v>201659.65</v>
          </cell>
          <cell r="V88">
            <v>198695.72</v>
          </cell>
          <cell r="W88">
            <v>186025.75</v>
          </cell>
          <cell r="X88">
            <v>197522.69</v>
          </cell>
          <cell r="Y88">
            <v>200012.79999999999</v>
          </cell>
          <cell r="Z88">
            <v>193727.69</v>
          </cell>
          <cell r="AA88">
            <v>200915.97</v>
          </cell>
          <cell r="AB88">
            <v>202053.69</v>
          </cell>
          <cell r="AC88">
            <v>199862.57</v>
          </cell>
          <cell r="AD88">
            <v>187267.72</v>
          </cell>
          <cell r="AE88">
            <v>194830.16</v>
          </cell>
          <cell r="AF88">
            <v>197774.15</v>
          </cell>
          <cell r="AG88">
            <v>182137.21</v>
          </cell>
          <cell r="AH88">
            <v>196522.98</v>
          </cell>
          <cell r="AI88">
            <v>199491.51</v>
          </cell>
          <cell r="AJ88">
            <v>195261.01</v>
          </cell>
          <cell r="AK88">
            <v>5812554.3300000001</v>
          </cell>
        </row>
        <row r="89">
          <cell r="B89">
            <v>88</v>
          </cell>
          <cell r="C89" t="str">
            <v>EPM440088</v>
          </cell>
          <cell r="D89" t="str">
            <v>ORNT</v>
          </cell>
          <cell r="E89" t="str">
            <v>EXP   R16-42</v>
          </cell>
          <cell r="F89">
            <v>77567.5</v>
          </cell>
          <cell r="G89">
            <v>98244.5</v>
          </cell>
          <cell r="H89">
            <v>95268.3</v>
          </cell>
          <cell r="I89">
            <v>85617.5</v>
          </cell>
          <cell r="J89">
            <v>94037.8</v>
          </cell>
          <cell r="K89">
            <v>96310.2</v>
          </cell>
          <cell r="L89">
            <v>93860.7</v>
          </cell>
          <cell r="M89">
            <v>108233.4</v>
          </cell>
          <cell r="N89">
            <v>98587.199999999997</v>
          </cell>
          <cell r="O89">
            <v>101556.5</v>
          </cell>
          <cell r="P89">
            <v>96344.7</v>
          </cell>
          <cell r="Q89">
            <v>94918.7</v>
          </cell>
          <cell r="R89">
            <v>95128</v>
          </cell>
          <cell r="S89">
            <v>108930.3</v>
          </cell>
          <cell r="T89">
            <v>80920.899999999994</v>
          </cell>
          <cell r="U89">
            <v>113985.7</v>
          </cell>
          <cell r="V89">
            <v>99613</v>
          </cell>
          <cell r="W89">
            <v>85012.6</v>
          </cell>
          <cell r="X89">
            <v>90208.3</v>
          </cell>
          <cell r="Y89">
            <v>97595.9</v>
          </cell>
          <cell r="Z89">
            <v>93646.8</v>
          </cell>
          <cell r="AA89">
            <v>107492.8</v>
          </cell>
          <cell r="AB89">
            <v>123004</v>
          </cell>
          <cell r="AC89">
            <v>97904.1</v>
          </cell>
          <cell r="AD89">
            <v>79076.3</v>
          </cell>
          <cell r="AE89">
            <v>90509.6</v>
          </cell>
          <cell r="AF89">
            <v>138565.79999999999</v>
          </cell>
          <cell r="AG89">
            <v>101818.7</v>
          </cell>
          <cell r="AH89">
            <v>93646.8</v>
          </cell>
          <cell r="AI89">
            <v>97954.7</v>
          </cell>
          <cell r="AJ89">
            <v>99836.1</v>
          </cell>
          <cell r="AK89">
            <v>3035397.4</v>
          </cell>
        </row>
        <row r="90">
          <cell r="B90">
            <v>89</v>
          </cell>
          <cell r="C90" t="str">
            <v>EPM440089</v>
          </cell>
          <cell r="D90" t="str">
            <v>ORNT</v>
          </cell>
          <cell r="E90" t="str">
            <v>IMP   R16-42</v>
          </cell>
          <cell r="F90">
            <v>453.1</v>
          </cell>
          <cell r="G90">
            <v>3259.1</v>
          </cell>
          <cell r="H90">
            <v>2159.6999999999998</v>
          </cell>
          <cell r="I90">
            <v>1444.4</v>
          </cell>
          <cell r="J90">
            <v>2208</v>
          </cell>
          <cell r="K90">
            <v>2102.1999999999998</v>
          </cell>
          <cell r="L90">
            <v>2817.5</v>
          </cell>
          <cell r="M90">
            <v>402.5</v>
          </cell>
          <cell r="N90">
            <v>2083.8000000000002</v>
          </cell>
          <cell r="O90">
            <v>0</v>
          </cell>
          <cell r="P90">
            <v>0</v>
          </cell>
          <cell r="Q90">
            <v>644</v>
          </cell>
          <cell r="R90">
            <v>3617.9</v>
          </cell>
          <cell r="S90">
            <v>2132.1</v>
          </cell>
          <cell r="T90">
            <v>3137.2</v>
          </cell>
          <cell r="U90">
            <v>0</v>
          </cell>
          <cell r="V90">
            <v>43.7</v>
          </cell>
          <cell r="W90">
            <v>2373.6</v>
          </cell>
          <cell r="X90">
            <v>2720.9</v>
          </cell>
          <cell r="Y90">
            <v>1766.4</v>
          </cell>
          <cell r="Z90">
            <v>3063.6</v>
          </cell>
          <cell r="AA90">
            <v>5234.8</v>
          </cell>
          <cell r="AB90">
            <v>0</v>
          </cell>
          <cell r="AC90">
            <v>558.9</v>
          </cell>
          <cell r="AD90">
            <v>1906.7</v>
          </cell>
          <cell r="AE90">
            <v>3369.5</v>
          </cell>
          <cell r="AF90">
            <v>2166.6</v>
          </cell>
          <cell r="AG90">
            <v>2888.8</v>
          </cell>
          <cell r="AH90">
            <v>2944</v>
          </cell>
          <cell r="AI90">
            <v>2396.6</v>
          </cell>
          <cell r="AJ90">
            <v>1570.9</v>
          </cell>
          <cell r="AK90">
            <v>59466.5</v>
          </cell>
        </row>
        <row r="91">
          <cell r="B91">
            <v>90</v>
          </cell>
          <cell r="C91" t="str">
            <v>EPM440090</v>
          </cell>
          <cell r="D91" t="str">
            <v>ORNT</v>
          </cell>
          <cell r="E91" t="str">
            <v>EXP   R16-44</v>
          </cell>
          <cell r="F91">
            <v>184178.49</v>
          </cell>
          <cell r="G91">
            <v>203377.33</v>
          </cell>
          <cell r="H91">
            <v>201871.22</v>
          </cell>
          <cell r="I91">
            <v>191238.32</v>
          </cell>
          <cell r="J91">
            <v>206116.19</v>
          </cell>
          <cell r="K91">
            <v>203202.64</v>
          </cell>
          <cell r="L91">
            <v>208199.62</v>
          </cell>
          <cell r="M91">
            <v>206331.9</v>
          </cell>
          <cell r="N91">
            <v>208269.48</v>
          </cell>
          <cell r="O91">
            <v>208327.02</v>
          </cell>
          <cell r="P91">
            <v>195164.79</v>
          </cell>
          <cell r="Q91">
            <v>207990.02</v>
          </cell>
          <cell r="R91">
            <v>195495.57</v>
          </cell>
          <cell r="S91">
            <v>173109.97</v>
          </cell>
          <cell r="T91">
            <v>207299.65</v>
          </cell>
          <cell r="U91">
            <v>210207.01</v>
          </cell>
          <cell r="V91">
            <v>199327.54</v>
          </cell>
          <cell r="W91">
            <v>185351.71</v>
          </cell>
          <cell r="X91">
            <v>204940.9</v>
          </cell>
          <cell r="Y91">
            <v>211904.19</v>
          </cell>
          <cell r="Z91">
            <v>200991.84</v>
          </cell>
          <cell r="AA91">
            <v>206800.37</v>
          </cell>
          <cell r="AB91">
            <v>197616.01</v>
          </cell>
          <cell r="AC91">
            <v>204511.5</v>
          </cell>
          <cell r="AD91">
            <v>186859.83</v>
          </cell>
          <cell r="AE91">
            <v>202023.27</v>
          </cell>
          <cell r="AF91">
            <v>205974.41</v>
          </cell>
          <cell r="AG91">
            <v>213776</v>
          </cell>
          <cell r="AH91">
            <v>193101.9</v>
          </cell>
          <cell r="AI91">
            <v>207733.2</v>
          </cell>
          <cell r="AJ91">
            <v>201028.82</v>
          </cell>
          <cell r="AK91">
            <v>6232320.71</v>
          </cell>
        </row>
        <row r="92">
          <cell r="B92">
            <v>91</v>
          </cell>
          <cell r="C92" t="str">
            <v>EPM440091</v>
          </cell>
          <cell r="D92" t="str">
            <v>YRML</v>
          </cell>
          <cell r="E92" t="str">
            <v>EXP   R20-40</v>
          </cell>
          <cell r="F92">
            <v>43347.11</v>
          </cell>
          <cell r="G92">
            <v>46994.28</v>
          </cell>
          <cell r="H92">
            <v>47628.01</v>
          </cell>
          <cell r="I92">
            <v>46089.7</v>
          </cell>
          <cell r="J92">
            <v>46404.37</v>
          </cell>
          <cell r="K92">
            <v>47522.79</v>
          </cell>
          <cell r="L92">
            <v>43232.07</v>
          </cell>
          <cell r="M92">
            <v>44483.56</v>
          </cell>
          <cell r="N92">
            <v>46631.07</v>
          </cell>
          <cell r="O92">
            <v>46780.08</v>
          </cell>
          <cell r="P92">
            <v>44904.74</v>
          </cell>
          <cell r="Q92">
            <v>49781.95</v>
          </cell>
          <cell r="R92">
            <v>50103.53</v>
          </cell>
          <cell r="S92">
            <v>44571.59</v>
          </cell>
          <cell r="T92">
            <v>45883.62</v>
          </cell>
          <cell r="U92">
            <v>43650.239999999998</v>
          </cell>
          <cell r="V92">
            <v>46301.35</v>
          </cell>
          <cell r="W92">
            <v>43973.93</v>
          </cell>
          <cell r="X92">
            <v>44462.07</v>
          </cell>
          <cell r="Y92">
            <v>43760.13</v>
          </cell>
          <cell r="Z92">
            <v>42549.85</v>
          </cell>
          <cell r="AA92">
            <v>43774.74</v>
          </cell>
          <cell r="AB92">
            <v>43161.66</v>
          </cell>
          <cell r="AC92">
            <v>43342.81</v>
          </cell>
          <cell r="AD92">
            <v>42846.52</v>
          </cell>
          <cell r="AE92">
            <v>43148.32</v>
          </cell>
          <cell r="AF92">
            <v>43644.24</v>
          </cell>
          <cell r="AG92">
            <v>41942.32</v>
          </cell>
          <cell r="AH92">
            <v>43540.75</v>
          </cell>
          <cell r="AI92">
            <v>44798.68</v>
          </cell>
          <cell r="AJ92">
            <v>44039.62</v>
          </cell>
          <cell r="AK92">
            <v>1393295.7</v>
          </cell>
        </row>
        <row r="93">
          <cell r="B93">
            <v>92</v>
          </cell>
          <cell r="C93" t="str">
            <v>EPM440092</v>
          </cell>
          <cell r="D93" t="str">
            <v>YRML</v>
          </cell>
          <cell r="E93" t="str">
            <v>EXP   R20-41</v>
          </cell>
          <cell r="F93">
            <v>19971.03</v>
          </cell>
          <cell r="G93">
            <v>20929.34</v>
          </cell>
          <cell r="H93">
            <v>21140.33</v>
          </cell>
          <cell r="I93">
            <v>21195.53</v>
          </cell>
          <cell r="J93">
            <v>19995.849999999999</v>
          </cell>
          <cell r="K93">
            <v>20545.09</v>
          </cell>
          <cell r="L93">
            <v>19800.5</v>
          </cell>
          <cell r="M93">
            <v>19506.419999999998</v>
          </cell>
          <cell r="N93">
            <v>18924.66</v>
          </cell>
          <cell r="O93">
            <v>20527.310000000001</v>
          </cell>
          <cell r="P93">
            <v>20649.95</v>
          </cell>
          <cell r="Q93">
            <v>19990.939999999999</v>
          </cell>
          <cell r="R93">
            <v>19358.900000000001</v>
          </cell>
          <cell r="S93">
            <v>19796.2</v>
          </cell>
          <cell r="T93">
            <v>20106.23</v>
          </cell>
          <cell r="U93">
            <v>20027.11</v>
          </cell>
          <cell r="V93">
            <v>20478.849999999999</v>
          </cell>
          <cell r="W93">
            <v>20574.52</v>
          </cell>
          <cell r="X93">
            <v>20399.72</v>
          </cell>
          <cell r="Y93">
            <v>20018.849999999999</v>
          </cell>
          <cell r="Z93">
            <v>20016.38</v>
          </cell>
          <cell r="AA93">
            <v>20166.05</v>
          </cell>
          <cell r="AB93">
            <v>19518.689999999999</v>
          </cell>
          <cell r="AC93">
            <v>19932.04</v>
          </cell>
          <cell r="AD93">
            <v>20385.93</v>
          </cell>
          <cell r="AE93">
            <v>19957.8</v>
          </cell>
          <cell r="AF93">
            <v>19966.72</v>
          </cell>
          <cell r="AG93">
            <v>19695.009999999998</v>
          </cell>
          <cell r="AH93">
            <v>19327.3</v>
          </cell>
          <cell r="AI93">
            <v>20064.54</v>
          </cell>
          <cell r="AJ93">
            <v>20119.439999999999</v>
          </cell>
          <cell r="AK93">
            <v>623087.23</v>
          </cell>
        </row>
        <row r="94">
          <cell r="B94">
            <v>93</v>
          </cell>
          <cell r="C94" t="str">
            <v>EPM440093</v>
          </cell>
          <cell r="D94" t="str">
            <v>MLNA</v>
          </cell>
          <cell r="E94" t="str">
            <v>EXP   R23-41</v>
          </cell>
          <cell r="F94">
            <v>98013.39</v>
          </cell>
          <cell r="G94">
            <v>104792.84</v>
          </cell>
          <cell r="H94">
            <v>105663.5</v>
          </cell>
          <cell r="I94">
            <v>100903.94</v>
          </cell>
          <cell r="J94">
            <v>105362.86</v>
          </cell>
          <cell r="K94">
            <v>106014.08</v>
          </cell>
          <cell r="L94">
            <v>103263.98</v>
          </cell>
          <cell r="M94">
            <v>103082.91</v>
          </cell>
          <cell r="N94">
            <v>103380.06</v>
          </cell>
          <cell r="O94">
            <v>104492.19</v>
          </cell>
          <cell r="P94">
            <v>101945.22</v>
          </cell>
          <cell r="Q94">
            <v>96969.77</v>
          </cell>
          <cell r="R94">
            <v>103100.31</v>
          </cell>
          <cell r="S94">
            <v>103400.95</v>
          </cell>
          <cell r="T94">
            <v>103827.01</v>
          </cell>
          <cell r="U94">
            <v>104910.09</v>
          </cell>
          <cell r="V94">
            <v>104300.67</v>
          </cell>
          <cell r="W94">
            <v>102184.38</v>
          </cell>
          <cell r="X94">
            <v>104814.94</v>
          </cell>
          <cell r="Y94">
            <v>105045.93</v>
          </cell>
          <cell r="Z94">
            <v>105004.13</v>
          </cell>
          <cell r="AA94">
            <v>106546.94</v>
          </cell>
          <cell r="AB94">
            <v>106650.26</v>
          </cell>
          <cell r="AC94">
            <v>103664.49</v>
          </cell>
          <cell r="AD94">
            <v>100824.99</v>
          </cell>
          <cell r="AE94">
            <v>104053.38</v>
          </cell>
          <cell r="AF94">
            <v>105380.25</v>
          </cell>
          <cell r="AG94">
            <v>97294.78</v>
          </cell>
          <cell r="AH94">
            <v>100527.82</v>
          </cell>
          <cell r="AI94">
            <v>103095.66</v>
          </cell>
          <cell r="AJ94">
            <v>104823.03</v>
          </cell>
          <cell r="AK94">
            <v>3203334.75</v>
          </cell>
        </row>
        <row r="95">
          <cell r="B95">
            <v>94</v>
          </cell>
          <cell r="C95" t="str">
            <v>EPM440094</v>
          </cell>
          <cell r="D95" t="str">
            <v>CCSA</v>
          </cell>
          <cell r="E95" t="str">
            <v>EXP   R25-40</v>
          </cell>
          <cell r="F95">
            <v>63241.77</v>
          </cell>
          <cell r="G95">
            <v>63669.59</v>
          </cell>
          <cell r="H95">
            <v>65087.13</v>
          </cell>
          <cell r="I95">
            <v>64628.28</v>
          </cell>
          <cell r="J95">
            <v>65136.97</v>
          </cell>
          <cell r="K95">
            <v>65026.97</v>
          </cell>
          <cell r="L95">
            <v>62595.12</v>
          </cell>
          <cell r="M95">
            <v>63088.06</v>
          </cell>
          <cell r="N95">
            <v>63228.02</v>
          </cell>
          <cell r="O95">
            <v>64225.04</v>
          </cell>
          <cell r="P95">
            <v>63403.54</v>
          </cell>
          <cell r="Q95">
            <v>59470.6</v>
          </cell>
          <cell r="R95">
            <v>62160.41</v>
          </cell>
          <cell r="S95">
            <v>62648.01</v>
          </cell>
          <cell r="T95">
            <v>62659.13</v>
          </cell>
          <cell r="U95">
            <v>61820.04</v>
          </cell>
          <cell r="V95">
            <v>64398.3</v>
          </cell>
          <cell r="W95">
            <v>64374.89</v>
          </cell>
          <cell r="X95">
            <v>63295.46</v>
          </cell>
          <cell r="Y95">
            <v>62681.73</v>
          </cell>
          <cell r="Z95">
            <v>62796.75</v>
          </cell>
          <cell r="AA95">
            <v>62983.06</v>
          </cell>
          <cell r="AB95">
            <v>60118.79</v>
          </cell>
          <cell r="AC95">
            <v>63324.19</v>
          </cell>
          <cell r="AD95">
            <v>63559.98</v>
          </cell>
          <cell r="AE95">
            <v>63942.15</v>
          </cell>
          <cell r="AF95">
            <v>64619.86</v>
          </cell>
          <cell r="AG95">
            <v>61728.01</v>
          </cell>
          <cell r="AH95">
            <v>62960.05</v>
          </cell>
          <cell r="AI95">
            <v>62618.87</v>
          </cell>
          <cell r="AJ95">
            <v>62718.15</v>
          </cell>
          <cell r="AK95">
            <v>1958208.92</v>
          </cell>
        </row>
        <row r="96">
          <cell r="B96">
            <v>95</v>
          </cell>
          <cell r="C96" t="str">
            <v>EPM440095</v>
          </cell>
          <cell r="D96" t="str">
            <v>CCSA</v>
          </cell>
          <cell r="E96" t="str">
            <v>EXP   R25-41</v>
          </cell>
          <cell r="F96">
            <v>116775.38</v>
          </cell>
          <cell r="G96">
            <v>127835.19</v>
          </cell>
          <cell r="H96">
            <v>128361.13</v>
          </cell>
          <cell r="I96">
            <v>125081.36</v>
          </cell>
          <cell r="J96">
            <v>129818.56</v>
          </cell>
          <cell r="K96">
            <v>128718.38</v>
          </cell>
          <cell r="L96">
            <v>127599.07</v>
          </cell>
          <cell r="M96">
            <v>127871.21</v>
          </cell>
          <cell r="N96">
            <v>127422.7</v>
          </cell>
          <cell r="O96">
            <v>127997.73</v>
          </cell>
          <cell r="P96">
            <v>124638.21</v>
          </cell>
          <cell r="Q96">
            <v>127605.96</v>
          </cell>
          <cell r="R96">
            <v>130041.66</v>
          </cell>
          <cell r="S96">
            <v>129268.09</v>
          </cell>
          <cell r="T96">
            <v>129758.78</v>
          </cell>
          <cell r="U96">
            <v>125756.02</v>
          </cell>
          <cell r="V96">
            <v>128204.75</v>
          </cell>
          <cell r="W96">
            <v>124525.54</v>
          </cell>
          <cell r="X96">
            <v>128907.75</v>
          </cell>
          <cell r="Y96">
            <v>129119.37</v>
          </cell>
          <cell r="Z96">
            <v>129144.67</v>
          </cell>
          <cell r="AA96">
            <v>127816.01</v>
          </cell>
          <cell r="AB96">
            <v>128266.83</v>
          </cell>
          <cell r="AC96">
            <v>128227.73</v>
          </cell>
          <cell r="AD96">
            <v>121589.22</v>
          </cell>
          <cell r="AE96">
            <v>131402.46</v>
          </cell>
          <cell r="AF96">
            <v>129733.45</v>
          </cell>
          <cell r="AG96">
            <v>127441.16</v>
          </cell>
          <cell r="AH96">
            <v>126292.68</v>
          </cell>
          <cell r="AI96">
            <v>125283.75</v>
          </cell>
          <cell r="AJ96">
            <v>127399.73</v>
          </cell>
          <cell r="AK96">
            <v>3947904.53</v>
          </cell>
        </row>
        <row r="97">
          <cell r="B97">
            <v>96</v>
          </cell>
          <cell r="C97" t="str">
            <v>EPM440096</v>
          </cell>
          <cell r="D97" t="str">
            <v>CCSA</v>
          </cell>
          <cell r="E97" t="str">
            <v>EXP   R25-42</v>
          </cell>
          <cell r="F97">
            <v>28847.13</v>
          </cell>
          <cell r="G97">
            <v>28362.99</v>
          </cell>
          <cell r="H97">
            <v>28484.880000000001</v>
          </cell>
          <cell r="I97">
            <v>28529.69</v>
          </cell>
          <cell r="J97">
            <v>28831.03</v>
          </cell>
          <cell r="K97">
            <v>29306.34</v>
          </cell>
          <cell r="L97">
            <v>28624.39</v>
          </cell>
          <cell r="M97">
            <v>28008.77</v>
          </cell>
          <cell r="N97">
            <v>27465.23</v>
          </cell>
          <cell r="O97">
            <v>25540.53</v>
          </cell>
          <cell r="P97">
            <v>28286.31</v>
          </cell>
          <cell r="Q97">
            <v>27574.45</v>
          </cell>
          <cell r="R97">
            <v>26909.38</v>
          </cell>
          <cell r="S97">
            <v>26766.02</v>
          </cell>
          <cell r="T97">
            <v>26769.47</v>
          </cell>
          <cell r="U97">
            <v>26722.71</v>
          </cell>
          <cell r="V97">
            <v>27116.75</v>
          </cell>
          <cell r="W97">
            <v>27506.61</v>
          </cell>
          <cell r="X97">
            <v>27428.03</v>
          </cell>
          <cell r="Y97">
            <v>27578.69</v>
          </cell>
          <cell r="Z97">
            <v>27881.89</v>
          </cell>
          <cell r="AA97">
            <v>27940.959999999999</v>
          </cell>
          <cell r="AB97">
            <v>27053.53</v>
          </cell>
          <cell r="AC97">
            <v>26188.73</v>
          </cell>
          <cell r="AD97">
            <v>27357.5</v>
          </cell>
          <cell r="AE97">
            <v>27240.98</v>
          </cell>
          <cell r="AF97">
            <v>27513.54</v>
          </cell>
          <cell r="AG97">
            <v>26434.07</v>
          </cell>
          <cell r="AH97">
            <v>25042.58</v>
          </cell>
          <cell r="AI97">
            <v>25447.360000000001</v>
          </cell>
          <cell r="AJ97">
            <v>27484.38</v>
          </cell>
          <cell r="AK97">
            <v>850244.92</v>
          </cell>
        </row>
        <row r="98">
          <cell r="B98">
            <v>97</v>
          </cell>
          <cell r="C98" t="str">
            <v>EPM440097</v>
          </cell>
          <cell r="D98" t="str">
            <v>CCRN</v>
          </cell>
          <cell r="E98" t="str">
            <v>EXP   R32-42</v>
          </cell>
          <cell r="F98">
            <v>40864.080000000002</v>
          </cell>
          <cell r="G98">
            <v>43927.1</v>
          </cell>
          <cell r="H98">
            <v>44503.519999999997</v>
          </cell>
          <cell r="I98">
            <v>40246.230000000003</v>
          </cell>
          <cell r="J98">
            <v>41417.81</v>
          </cell>
          <cell r="K98">
            <v>42540.49</v>
          </cell>
          <cell r="L98">
            <v>39691.660000000003</v>
          </cell>
          <cell r="M98">
            <v>41786.65</v>
          </cell>
          <cell r="N98">
            <v>42294.09</v>
          </cell>
          <cell r="O98">
            <v>43716.65</v>
          </cell>
          <cell r="P98">
            <v>43763.21</v>
          </cell>
          <cell r="Q98">
            <v>38098.019999999997</v>
          </cell>
          <cell r="R98">
            <v>39315.879999999997</v>
          </cell>
          <cell r="S98">
            <v>40031.769999999997</v>
          </cell>
          <cell r="T98">
            <v>39975.69</v>
          </cell>
          <cell r="U98">
            <v>39947.22</v>
          </cell>
          <cell r="V98">
            <v>40841.94</v>
          </cell>
          <cell r="W98">
            <v>39351.800000000003</v>
          </cell>
          <cell r="X98">
            <v>40846.559999999998</v>
          </cell>
          <cell r="Y98">
            <v>40727.78</v>
          </cell>
          <cell r="Z98">
            <v>37167.4</v>
          </cell>
          <cell r="AA98">
            <v>40440.86</v>
          </cell>
          <cell r="AB98">
            <v>41134.910000000003</v>
          </cell>
          <cell r="AC98">
            <v>42349.279999999999</v>
          </cell>
          <cell r="AD98">
            <v>40157.980000000003</v>
          </cell>
          <cell r="AE98">
            <v>40314.36</v>
          </cell>
          <cell r="AF98">
            <v>40337.08</v>
          </cell>
          <cell r="AG98">
            <v>38049.18</v>
          </cell>
          <cell r="AH98">
            <v>38980.35</v>
          </cell>
          <cell r="AI98">
            <v>41049.22</v>
          </cell>
          <cell r="AJ98">
            <v>42812.72</v>
          </cell>
          <cell r="AK98">
            <v>1266681.49</v>
          </cell>
        </row>
        <row r="99">
          <cell r="B99">
            <v>98</v>
          </cell>
          <cell r="C99" t="str">
            <v>EPM440098</v>
          </cell>
          <cell r="D99" t="str">
            <v>RNGR</v>
          </cell>
          <cell r="E99" t="str">
            <v>EXP   R22-42</v>
          </cell>
          <cell r="F99">
            <v>130329.5</v>
          </cell>
          <cell r="G99">
            <v>135241.15</v>
          </cell>
          <cell r="H99">
            <v>137090.35</v>
          </cell>
          <cell r="I99">
            <v>126659.85</v>
          </cell>
          <cell r="J99">
            <v>125995.15</v>
          </cell>
          <cell r="K99">
            <v>129844.2</v>
          </cell>
          <cell r="L99">
            <v>125923.85</v>
          </cell>
          <cell r="M99">
            <v>127433.8</v>
          </cell>
          <cell r="N99">
            <v>128949.5</v>
          </cell>
          <cell r="O99">
            <v>133482.79999999999</v>
          </cell>
          <cell r="P99">
            <v>133184.95000000001</v>
          </cell>
          <cell r="Q99">
            <v>122970.65</v>
          </cell>
          <cell r="R99">
            <v>121589.5</v>
          </cell>
          <cell r="S99">
            <v>125581.15</v>
          </cell>
          <cell r="T99">
            <v>126390.75</v>
          </cell>
          <cell r="U99">
            <v>129185.25</v>
          </cell>
          <cell r="V99">
            <v>127027.85</v>
          </cell>
          <cell r="W99">
            <v>119034.2</v>
          </cell>
          <cell r="X99">
            <v>122110.45</v>
          </cell>
          <cell r="Y99">
            <v>126822</v>
          </cell>
          <cell r="Z99">
            <v>124766.95</v>
          </cell>
          <cell r="AA99">
            <v>125654.75</v>
          </cell>
          <cell r="AB99">
            <v>125443.15</v>
          </cell>
          <cell r="AC99">
            <v>132328.20000000001</v>
          </cell>
          <cell r="AD99">
            <v>120301.5</v>
          </cell>
          <cell r="AE99">
            <v>119429.8</v>
          </cell>
          <cell r="AF99">
            <v>122009.25</v>
          </cell>
          <cell r="AG99">
            <v>124425.4</v>
          </cell>
          <cell r="AH99">
            <v>123393.85</v>
          </cell>
          <cell r="AI99">
            <v>125907.75</v>
          </cell>
          <cell r="AJ99">
            <v>126242.4</v>
          </cell>
          <cell r="AK99">
            <v>3924749.9</v>
          </cell>
        </row>
        <row r="100">
          <cell r="B100">
            <v>99</v>
          </cell>
          <cell r="C100" t="str">
            <v>EPM440099</v>
          </cell>
          <cell r="D100" t="str">
            <v>GDL4</v>
          </cell>
          <cell r="E100" t="str">
            <v>EXP   R53-40</v>
          </cell>
          <cell r="F100">
            <v>20313.5</v>
          </cell>
          <cell r="G100">
            <v>24518.78</v>
          </cell>
          <cell r="H100">
            <v>24476.43</v>
          </cell>
          <cell r="I100">
            <v>24382.12</v>
          </cell>
          <cell r="J100">
            <v>30444.2</v>
          </cell>
          <cell r="K100">
            <v>26257.06</v>
          </cell>
          <cell r="L100">
            <v>20527.97</v>
          </cell>
          <cell r="M100">
            <v>20043.97</v>
          </cell>
          <cell r="N100">
            <v>21649.98</v>
          </cell>
          <cell r="O100">
            <v>20906.669999999998</v>
          </cell>
          <cell r="P100">
            <v>19407.36</v>
          </cell>
          <cell r="Q100">
            <v>19989.27</v>
          </cell>
          <cell r="R100">
            <v>20043.990000000002</v>
          </cell>
          <cell r="S100">
            <v>18865.87</v>
          </cell>
          <cell r="T100">
            <v>20783.740000000002</v>
          </cell>
          <cell r="U100">
            <v>20886.59</v>
          </cell>
          <cell r="V100">
            <v>21387.919999999998</v>
          </cell>
          <cell r="W100">
            <v>19294.88</v>
          </cell>
          <cell r="X100">
            <v>20910.52</v>
          </cell>
          <cell r="Y100">
            <v>21354.06</v>
          </cell>
          <cell r="Z100">
            <v>19769.810000000001</v>
          </cell>
          <cell r="AA100">
            <v>21375</v>
          </cell>
          <cell r="AB100">
            <v>23031.86</v>
          </cell>
          <cell r="AC100">
            <v>23481.74</v>
          </cell>
          <cell r="AD100">
            <v>20608.830000000002</v>
          </cell>
          <cell r="AE100">
            <v>21979.96</v>
          </cell>
          <cell r="AF100">
            <v>22547.84</v>
          </cell>
          <cell r="AG100">
            <v>19444.5</v>
          </cell>
          <cell r="AH100">
            <v>21736</v>
          </cell>
          <cell r="AI100">
            <v>22187</v>
          </cell>
          <cell r="AJ100">
            <v>22143</v>
          </cell>
          <cell r="AK100">
            <v>674750.42</v>
          </cell>
        </row>
        <row r="101">
          <cell r="B101">
            <v>100</v>
          </cell>
          <cell r="C101" t="str">
            <v>EPM1320100</v>
          </cell>
          <cell r="D101" t="str">
            <v>ORNT</v>
          </cell>
          <cell r="E101" t="str">
            <v>EXP   R16-01</v>
          </cell>
          <cell r="F101">
            <v>16012.08</v>
          </cell>
          <cell r="G101">
            <v>30145.68</v>
          </cell>
          <cell r="H101">
            <v>29742.720000000001</v>
          </cell>
          <cell r="I101">
            <v>22867.68</v>
          </cell>
          <cell r="J101">
            <v>32253.119999999999</v>
          </cell>
          <cell r="K101">
            <v>33268.559999999998</v>
          </cell>
          <cell r="L101">
            <v>33488.400000000001</v>
          </cell>
          <cell r="M101">
            <v>33474.239999999998</v>
          </cell>
          <cell r="N101">
            <v>32658.48</v>
          </cell>
          <cell r="O101">
            <v>31610.400000000001</v>
          </cell>
          <cell r="P101">
            <v>22596</v>
          </cell>
          <cell r="Q101">
            <v>21288.48</v>
          </cell>
          <cell r="R101">
            <v>32642.16</v>
          </cell>
          <cell r="S101">
            <v>33988.559999999998</v>
          </cell>
          <cell r="T101">
            <v>34048.800000000003</v>
          </cell>
          <cell r="U101">
            <v>34063.68</v>
          </cell>
          <cell r="V101">
            <v>31576.32</v>
          </cell>
          <cell r="W101">
            <v>23117.759999999998</v>
          </cell>
          <cell r="X101">
            <v>31672.560000000001</v>
          </cell>
          <cell r="Y101">
            <v>34604.160000000003</v>
          </cell>
          <cell r="Z101">
            <v>35057.519999999997</v>
          </cell>
          <cell r="AA101">
            <v>35213.760000000002</v>
          </cell>
          <cell r="AB101">
            <v>34425.360000000001</v>
          </cell>
          <cell r="AC101">
            <v>32522.16</v>
          </cell>
          <cell r="AD101">
            <v>24533.279999999999</v>
          </cell>
          <cell r="AE101">
            <v>34105.919999999998</v>
          </cell>
          <cell r="AF101">
            <v>34646.400000000001</v>
          </cell>
          <cell r="AG101">
            <v>35038.559999999998</v>
          </cell>
          <cell r="AH101">
            <v>35461.440000000002</v>
          </cell>
          <cell r="AI101">
            <v>35383.199999999997</v>
          </cell>
          <cell r="AJ101">
            <v>32181.119999999999</v>
          </cell>
          <cell r="AK101">
            <v>963688.56</v>
          </cell>
        </row>
        <row r="102">
          <cell r="B102">
            <v>101</v>
          </cell>
          <cell r="C102" t="str">
            <v>EPM1320101</v>
          </cell>
          <cell r="D102" t="str">
            <v>ORNT</v>
          </cell>
          <cell r="E102" t="str">
            <v>EXP   R16-02</v>
          </cell>
          <cell r="F102">
            <v>36151.199999999997</v>
          </cell>
          <cell r="G102">
            <v>39114.720000000001</v>
          </cell>
          <cell r="H102">
            <v>37966.080000000002</v>
          </cell>
          <cell r="I102">
            <v>36865.919999999998</v>
          </cell>
          <cell r="J102">
            <v>38440.32</v>
          </cell>
          <cell r="K102">
            <v>38791.199999999997</v>
          </cell>
          <cell r="L102">
            <v>39080.639999999999</v>
          </cell>
          <cell r="M102">
            <v>38776.800000000003</v>
          </cell>
          <cell r="N102">
            <v>38892.959999999999</v>
          </cell>
          <cell r="O102">
            <v>37074.239999999998</v>
          </cell>
          <cell r="P102">
            <v>35042.879999999997</v>
          </cell>
          <cell r="Q102">
            <v>36311.040000000001</v>
          </cell>
          <cell r="R102">
            <v>38082.239999999998</v>
          </cell>
          <cell r="S102">
            <v>38427.839999999997</v>
          </cell>
          <cell r="T102">
            <v>38476.800000000003</v>
          </cell>
          <cell r="U102">
            <v>38659.68</v>
          </cell>
          <cell r="V102">
            <v>37812.959999999999</v>
          </cell>
          <cell r="W102">
            <v>36464.160000000003</v>
          </cell>
          <cell r="X102">
            <v>38775.360000000001</v>
          </cell>
          <cell r="Y102">
            <v>39721.919999999998</v>
          </cell>
          <cell r="Z102">
            <v>38679.839999999997</v>
          </cell>
          <cell r="AA102">
            <v>39152.639999999999</v>
          </cell>
          <cell r="AB102">
            <v>38654.400000000001</v>
          </cell>
          <cell r="AC102">
            <v>38255.040000000001</v>
          </cell>
          <cell r="AD102">
            <v>36306.239999999998</v>
          </cell>
          <cell r="AE102">
            <v>38810.879999999997</v>
          </cell>
          <cell r="AF102">
            <v>37985.760000000002</v>
          </cell>
          <cell r="AG102">
            <v>39747.839999999997</v>
          </cell>
          <cell r="AH102">
            <v>38232</v>
          </cell>
          <cell r="AI102">
            <v>39147.360000000001</v>
          </cell>
          <cell r="AJ102">
            <v>37494.720000000001</v>
          </cell>
          <cell r="AK102">
            <v>1181395.68</v>
          </cell>
        </row>
        <row r="103">
          <cell r="B103">
            <v>102</v>
          </cell>
          <cell r="C103" t="str">
            <v>EPM1320102</v>
          </cell>
          <cell r="D103" t="str">
            <v>ORNT</v>
          </cell>
          <cell r="E103" t="str">
            <v>EXP   R16-03</v>
          </cell>
          <cell r="F103">
            <v>34048.800000000003</v>
          </cell>
          <cell r="G103">
            <v>37874.400000000001</v>
          </cell>
          <cell r="H103">
            <v>36925.440000000002</v>
          </cell>
          <cell r="I103">
            <v>34147.68</v>
          </cell>
          <cell r="J103">
            <v>37572.959999999999</v>
          </cell>
          <cell r="K103">
            <v>37508.160000000003</v>
          </cell>
          <cell r="L103">
            <v>37719.839999999997</v>
          </cell>
          <cell r="M103">
            <v>36838.559999999998</v>
          </cell>
          <cell r="N103">
            <v>37555.199999999997</v>
          </cell>
          <cell r="O103">
            <v>36757.919999999998</v>
          </cell>
          <cell r="P103">
            <v>33086.879999999997</v>
          </cell>
          <cell r="Q103">
            <v>33989.279999999999</v>
          </cell>
          <cell r="R103">
            <v>37555.68</v>
          </cell>
          <cell r="S103">
            <v>37636.800000000003</v>
          </cell>
          <cell r="T103">
            <v>37662.720000000001</v>
          </cell>
          <cell r="U103">
            <v>38413.440000000002</v>
          </cell>
          <cell r="V103">
            <v>37359.360000000001</v>
          </cell>
          <cell r="W103">
            <v>34568.160000000003</v>
          </cell>
          <cell r="X103">
            <v>38232.959999999999</v>
          </cell>
          <cell r="Y103">
            <v>39240.480000000003</v>
          </cell>
          <cell r="Z103">
            <v>38311.199999999997</v>
          </cell>
          <cell r="AA103">
            <v>38350.559999999998</v>
          </cell>
          <cell r="AB103">
            <v>38296.800000000003</v>
          </cell>
          <cell r="AC103">
            <v>37787.519999999997</v>
          </cell>
          <cell r="AD103">
            <v>34368.959999999999</v>
          </cell>
          <cell r="AE103">
            <v>38171.040000000001</v>
          </cell>
          <cell r="AF103">
            <v>38204.160000000003</v>
          </cell>
          <cell r="AG103">
            <v>39160.800000000003</v>
          </cell>
          <cell r="AH103">
            <v>37566.239999999998</v>
          </cell>
          <cell r="AI103">
            <v>38098.080000000002</v>
          </cell>
          <cell r="AJ103">
            <v>37243.68</v>
          </cell>
          <cell r="AK103">
            <v>1150253.76</v>
          </cell>
        </row>
        <row r="104">
          <cell r="B104">
            <v>103</v>
          </cell>
          <cell r="C104" t="str">
            <v>EPM1320103</v>
          </cell>
          <cell r="D104" t="str">
            <v>ORNT</v>
          </cell>
          <cell r="E104" t="str">
            <v>EXP   R16-04</v>
          </cell>
          <cell r="F104">
            <v>18176.64</v>
          </cell>
          <cell r="G104">
            <v>19062.48</v>
          </cell>
          <cell r="H104">
            <v>18930.240000000002</v>
          </cell>
          <cell r="I104">
            <v>17741.759999999998</v>
          </cell>
          <cell r="J104">
            <v>18543.84</v>
          </cell>
          <cell r="K104">
            <v>18572.64</v>
          </cell>
          <cell r="L104">
            <v>18269.28</v>
          </cell>
          <cell r="M104">
            <v>17825.28</v>
          </cell>
          <cell r="N104">
            <v>18215.759999999998</v>
          </cell>
          <cell r="O104">
            <v>17487.599999999999</v>
          </cell>
          <cell r="P104">
            <v>16537.439999999999</v>
          </cell>
          <cell r="Q104">
            <v>16847.28</v>
          </cell>
          <cell r="R104">
            <v>17155.68</v>
          </cell>
          <cell r="S104">
            <v>17174.88</v>
          </cell>
          <cell r="T104">
            <v>16909.2</v>
          </cell>
          <cell r="U104">
            <v>17648.64</v>
          </cell>
          <cell r="V104">
            <v>17671.2</v>
          </cell>
          <cell r="W104">
            <v>16470.48</v>
          </cell>
          <cell r="X104">
            <v>16961.759999999998</v>
          </cell>
          <cell r="Y104">
            <v>17202.72</v>
          </cell>
          <cell r="Z104">
            <v>17141.759999999998</v>
          </cell>
          <cell r="AA104">
            <v>17169.12</v>
          </cell>
          <cell r="AB104">
            <v>17232.48</v>
          </cell>
          <cell r="AC104">
            <v>17353.439999999999</v>
          </cell>
          <cell r="AD104">
            <v>16454.16</v>
          </cell>
          <cell r="AE104">
            <v>16964.400000000001</v>
          </cell>
          <cell r="AF104">
            <v>16903.919999999998</v>
          </cell>
          <cell r="AG104">
            <v>17591.28</v>
          </cell>
          <cell r="AH104">
            <v>16864.080000000002</v>
          </cell>
          <cell r="AI104">
            <v>17324.88</v>
          </cell>
          <cell r="AJ104">
            <v>17500.32</v>
          </cell>
          <cell r="AK104">
            <v>541904.64000000001</v>
          </cell>
        </row>
        <row r="105">
          <cell r="B105">
            <v>104</v>
          </cell>
          <cell r="C105" t="str">
            <v>EPM1320104</v>
          </cell>
          <cell r="D105" t="str">
            <v>ORNT</v>
          </cell>
          <cell r="E105" t="str">
            <v>EXP   R16-05</v>
          </cell>
          <cell r="F105">
            <v>31159.68</v>
          </cell>
          <cell r="G105">
            <v>30035.040000000001</v>
          </cell>
          <cell r="H105">
            <v>29598.720000000001</v>
          </cell>
          <cell r="I105">
            <v>27638.400000000001</v>
          </cell>
          <cell r="J105">
            <v>27008.639999999999</v>
          </cell>
          <cell r="K105">
            <v>26909.759999999998</v>
          </cell>
          <cell r="L105">
            <v>27020.16</v>
          </cell>
          <cell r="M105">
            <v>26657.759999999998</v>
          </cell>
          <cell r="N105">
            <v>27108.959999999999</v>
          </cell>
          <cell r="O105">
            <v>27575.52</v>
          </cell>
          <cell r="P105">
            <v>27625.439999999999</v>
          </cell>
          <cell r="Q105">
            <v>26495.52</v>
          </cell>
          <cell r="R105">
            <v>24504</v>
          </cell>
          <cell r="S105">
            <v>24680.639999999999</v>
          </cell>
          <cell r="T105">
            <v>24384.959999999999</v>
          </cell>
          <cell r="U105">
            <v>25453.439999999999</v>
          </cell>
          <cell r="V105">
            <v>26174.400000000001</v>
          </cell>
          <cell r="W105">
            <v>25622.400000000001</v>
          </cell>
          <cell r="X105">
            <v>23553.599999999999</v>
          </cell>
          <cell r="Y105">
            <v>24112.32</v>
          </cell>
          <cell r="Z105">
            <v>23839.200000000001</v>
          </cell>
          <cell r="AA105">
            <v>24291.84</v>
          </cell>
          <cell r="AB105">
            <v>24757.439999999999</v>
          </cell>
          <cell r="AC105">
            <v>25763.040000000001</v>
          </cell>
          <cell r="AD105">
            <v>25218.720000000001</v>
          </cell>
          <cell r="AE105">
            <v>23155.200000000001</v>
          </cell>
          <cell r="AF105">
            <v>23552.16</v>
          </cell>
          <cell r="AG105">
            <v>23958.720000000001</v>
          </cell>
          <cell r="AH105">
            <v>24175.68</v>
          </cell>
          <cell r="AI105">
            <v>24609.119999999999</v>
          </cell>
          <cell r="AJ105">
            <v>25862.400000000001</v>
          </cell>
          <cell r="AK105">
            <v>802502.88</v>
          </cell>
        </row>
        <row r="106">
          <cell r="B106">
            <v>105</v>
          </cell>
          <cell r="C106" t="str">
            <v>EPM1320105</v>
          </cell>
          <cell r="D106" t="str">
            <v>ORNT</v>
          </cell>
          <cell r="E106" t="str">
            <v>EXP   R16-06</v>
          </cell>
          <cell r="F106">
            <v>10405.92</v>
          </cell>
          <cell r="G106">
            <v>10869.6</v>
          </cell>
          <cell r="H106">
            <v>10549.92</v>
          </cell>
          <cell r="I106">
            <v>10190.4</v>
          </cell>
          <cell r="J106">
            <v>10762.08</v>
          </cell>
          <cell r="K106">
            <v>10583.04</v>
          </cell>
          <cell r="L106">
            <v>10703.04</v>
          </cell>
          <cell r="M106">
            <v>10540.32</v>
          </cell>
          <cell r="N106">
            <v>10687.2</v>
          </cell>
          <cell r="O106">
            <v>10331.52</v>
          </cell>
          <cell r="P106">
            <v>9826.08</v>
          </cell>
          <cell r="Q106">
            <v>10051.68</v>
          </cell>
          <cell r="R106">
            <v>10824.48</v>
          </cell>
          <cell r="S106">
            <v>10813.44</v>
          </cell>
          <cell r="T106">
            <v>10687.68</v>
          </cell>
          <cell r="U106">
            <v>10790.4</v>
          </cell>
          <cell r="V106">
            <v>10392.959999999999</v>
          </cell>
          <cell r="W106">
            <v>10273.92</v>
          </cell>
          <cell r="X106">
            <v>11243.52</v>
          </cell>
          <cell r="Y106">
            <v>11631.84</v>
          </cell>
          <cell r="Z106">
            <v>11492.16</v>
          </cell>
          <cell r="AA106">
            <v>11081.76</v>
          </cell>
          <cell r="AB106">
            <v>11170.56</v>
          </cell>
          <cell r="AC106">
            <v>10452</v>
          </cell>
          <cell r="AD106">
            <v>10193.280000000001</v>
          </cell>
          <cell r="AE106">
            <v>11318.4</v>
          </cell>
          <cell r="AF106">
            <v>11146.56</v>
          </cell>
          <cell r="AG106">
            <v>11520.48</v>
          </cell>
          <cell r="AH106">
            <v>11004.48</v>
          </cell>
          <cell r="AI106">
            <v>11034.24</v>
          </cell>
          <cell r="AJ106">
            <v>10474.08</v>
          </cell>
          <cell r="AK106">
            <v>333047.03999999998</v>
          </cell>
        </row>
        <row r="107">
          <cell r="B107">
            <v>106</v>
          </cell>
          <cell r="C107" t="str">
            <v>EPM1320106</v>
          </cell>
          <cell r="D107" t="str">
            <v>ORNT</v>
          </cell>
          <cell r="E107" t="str">
            <v>EXP   R16-07</v>
          </cell>
          <cell r="F107">
            <v>17032.8</v>
          </cell>
          <cell r="G107">
            <v>22080.48</v>
          </cell>
          <cell r="H107">
            <v>21024.959999999999</v>
          </cell>
          <cell r="I107">
            <v>17890.080000000002</v>
          </cell>
          <cell r="J107">
            <v>22187.040000000001</v>
          </cell>
          <cell r="K107">
            <v>22105.919999999998</v>
          </cell>
          <cell r="L107">
            <v>22546.560000000001</v>
          </cell>
          <cell r="M107">
            <v>22180.799999999999</v>
          </cell>
          <cell r="N107">
            <v>22981.439999999999</v>
          </cell>
          <cell r="O107">
            <v>21425.279999999999</v>
          </cell>
          <cell r="P107">
            <v>17437.919999999998</v>
          </cell>
          <cell r="Q107">
            <v>17895.36</v>
          </cell>
          <cell r="R107">
            <v>22175.040000000001</v>
          </cell>
          <cell r="S107">
            <v>22408.32</v>
          </cell>
          <cell r="T107">
            <v>22538.400000000001</v>
          </cell>
          <cell r="U107">
            <v>23620.32</v>
          </cell>
          <cell r="V107">
            <v>21927.360000000001</v>
          </cell>
          <cell r="W107">
            <v>17948.16</v>
          </cell>
          <cell r="X107">
            <v>23121.119999999999</v>
          </cell>
          <cell r="Y107">
            <v>23869.919999999998</v>
          </cell>
          <cell r="Z107">
            <v>23400.48</v>
          </cell>
          <cell r="AA107">
            <v>23227.68</v>
          </cell>
          <cell r="AB107">
            <v>23674.080000000002</v>
          </cell>
          <cell r="AC107">
            <v>22069.439999999999</v>
          </cell>
          <cell r="AD107">
            <v>17679.84</v>
          </cell>
          <cell r="AE107">
            <v>22671.360000000001</v>
          </cell>
          <cell r="AF107">
            <v>23146.560000000001</v>
          </cell>
          <cell r="AG107">
            <v>23676.48</v>
          </cell>
          <cell r="AH107">
            <v>23176.32</v>
          </cell>
          <cell r="AI107">
            <v>23927.52</v>
          </cell>
          <cell r="AJ107">
            <v>22116.48</v>
          </cell>
          <cell r="AK107">
            <v>673163.52</v>
          </cell>
        </row>
        <row r="108">
          <cell r="B108">
            <v>107</v>
          </cell>
          <cell r="C108" t="str">
            <v>EPM1320107</v>
          </cell>
          <cell r="D108" t="str">
            <v>ORNT</v>
          </cell>
          <cell r="E108" t="str">
            <v>EXP   R16-08</v>
          </cell>
          <cell r="F108">
            <v>30105.360000000001</v>
          </cell>
          <cell r="G108">
            <v>30397.200000000001</v>
          </cell>
          <cell r="H108">
            <v>30280.080000000002</v>
          </cell>
          <cell r="I108">
            <v>28320.959999999999</v>
          </cell>
          <cell r="J108">
            <v>28243.919999999998</v>
          </cell>
          <cell r="K108">
            <v>28296.48</v>
          </cell>
          <cell r="L108">
            <v>28619.279999999999</v>
          </cell>
          <cell r="M108">
            <v>27822.959999999999</v>
          </cell>
          <cell r="N108">
            <v>28196.880000000001</v>
          </cell>
          <cell r="O108">
            <v>28157.040000000001</v>
          </cell>
          <cell r="P108">
            <v>27251.52</v>
          </cell>
          <cell r="Q108">
            <v>26812.32</v>
          </cell>
          <cell r="R108">
            <v>26678.400000000001</v>
          </cell>
          <cell r="S108">
            <v>27168.240000000002</v>
          </cell>
          <cell r="T108">
            <v>19448.88</v>
          </cell>
          <cell r="U108">
            <v>27912.959999999999</v>
          </cell>
          <cell r="V108">
            <v>27144.240000000002</v>
          </cell>
          <cell r="W108">
            <v>26471.759999999998</v>
          </cell>
          <cell r="X108">
            <v>26725.439999999999</v>
          </cell>
          <cell r="Y108">
            <v>27095.759999999998</v>
          </cell>
          <cell r="Z108">
            <v>26961.119999999999</v>
          </cell>
          <cell r="AA108">
            <v>26916.240000000002</v>
          </cell>
          <cell r="AB108">
            <v>26887.919999999998</v>
          </cell>
          <cell r="AC108">
            <v>27515.759999999998</v>
          </cell>
          <cell r="AD108">
            <v>26561.279999999999</v>
          </cell>
          <cell r="AE108">
            <v>26308.799999999999</v>
          </cell>
          <cell r="AF108">
            <v>26479.439999999999</v>
          </cell>
          <cell r="AG108">
            <v>26574.720000000001</v>
          </cell>
          <cell r="AH108">
            <v>26304.48</v>
          </cell>
          <cell r="AI108">
            <v>26701.919999999998</v>
          </cell>
          <cell r="AJ108">
            <v>27231.360000000001</v>
          </cell>
          <cell r="AK108">
            <v>845592.72</v>
          </cell>
        </row>
        <row r="109">
          <cell r="B109">
            <v>108</v>
          </cell>
          <cell r="C109" t="str">
            <v>EPM1320108</v>
          </cell>
          <cell r="D109" t="str">
            <v>ORNT</v>
          </cell>
          <cell r="E109" t="str">
            <v>EXP   R16-09</v>
          </cell>
          <cell r="F109">
            <v>12657.84</v>
          </cell>
          <cell r="G109">
            <v>17428.8</v>
          </cell>
          <cell r="H109">
            <v>16734.72</v>
          </cell>
          <cell r="I109">
            <v>13648.32</v>
          </cell>
          <cell r="J109">
            <v>16983.599999999999</v>
          </cell>
          <cell r="K109">
            <v>16857.36</v>
          </cell>
          <cell r="L109">
            <v>17280.96</v>
          </cell>
          <cell r="M109">
            <v>16886.400000000001</v>
          </cell>
          <cell r="N109">
            <v>17346.96</v>
          </cell>
          <cell r="O109">
            <v>16640.64</v>
          </cell>
          <cell r="P109">
            <v>13202.16</v>
          </cell>
          <cell r="Q109">
            <v>13314</v>
          </cell>
          <cell r="R109">
            <v>17129.04</v>
          </cell>
          <cell r="S109">
            <v>17194.080000000002</v>
          </cell>
          <cell r="T109">
            <v>17126.64</v>
          </cell>
          <cell r="U109">
            <v>17599.919999999998</v>
          </cell>
          <cell r="V109">
            <v>16662</v>
          </cell>
          <cell r="W109">
            <v>13308.24</v>
          </cell>
          <cell r="X109">
            <v>17233.919999999998</v>
          </cell>
          <cell r="Y109">
            <v>17380.32</v>
          </cell>
          <cell r="Z109">
            <v>17191.439999999999</v>
          </cell>
          <cell r="AA109">
            <v>17167.439999999999</v>
          </cell>
          <cell r="AB109">
            <v>17397.36</v>
          </cell>
          <cell r="AC109">
            <v>16970.88</v>
          </cell>
          <cell r="AD109">
            <v>13333.68</v>
          </cell>
          <cell r="AE109">
            <v>17084.400000000001</v>
          </cell>
          <cell r="AF109">
            <v>16995.12</v>
          </cell>
          <cell r="AG109">
            <v>17508.48</v>
          </cell>
          <cell r="AH109">
            <v>16980.72</v>
          </cell>
          <cell r="AI109">
            <v>17339.04</v>
          </cell>
          <cell r="AJ109">
            <v>16711.2</v>
          </cell>
          <cell r="AK109">
            <v>507295.68</v>
          </cell>
        </row>
        <row r="110">
          <cell r="B110">
            <v>109</v>
          </cell>
          <cell r="C110" t="str">
            <v>EPM1320109</v>
          </cell>
          <cell r="D110" t="str">
            <v>PTLL</v>
          </cell>
          <cell r="E110" t="str">
            <v>EXP   R18-01</v>
          </cell>
          <cell r="F110">
            <v>70182.16</v>
          </cell>
          <cell r="G110">
            <v>69444.88</v>
          </cell>
          <cell r="H110">
            <v>70197.11</v>
          </cell>
          <cell r="I110">
            <v>66084.47</v>
          </cell>
          <cell r="J110">
            <v>65478.54</v>
          </cell>
          <cell r="K110">
            <v>65799.94</v>
          </cell>
          <cell r="L110">
            <v>65855.22</v>
          </cell>
          <cell r="M110">
            <v>65154.04</v>
          </cell>
          <cell r="N110">
            <v>66127.12</v>
          </cell>
          <cell r="O110">
            <v>66847.490000000005</v>
          </cell>
          <cell r="P110">
            <v>65601.41</v>
          </cell>
          <cell r="Q110">
            <v>62413.45</v>
          </cell>
          <cell r="R110">
            <v>61096.3</v>
          </cell>
          <cell r="S110">
            <v>60401.26</v>
          </cell>
          <cell r="T110">
            <v>60760.69</v>
          </cell>
          <cell r="U110">
            <v>62163.46</v>
          </cell>
          <cell r="V110">
            <v>63827.73</v>
          </cell>
          <cell r="W110">
            <v>60630.91</v>
          </cell>
          <cell r="X110">
            <v>58190.23</v>
          </cell>
          <cell r="Y110">
            <v>59985.42</v>
          </cell>
          <cell r="Z110">
            <v>57185.27</v>
          </cell>
          <cell r="AA110">
            <v>58866.43</v>
          </cell>
          <cell r="AB110">
            <v>60725.36</v>
          </cell>
          <cell r="AC110">
            <v>63818.12</v>
          </cell>
          <cell r="AD110">
            <v>60230.8</v>
          </cell>
          <cell r="AE110">
            <v>58117.23</v>
          </cell>
          <cell r="AF110">
            <v>58546.92</v>
          </cell>
          <cell r="AG110">
            <v>59557.25</v>
          </cell>
          <cell r="AH110">
            <v>57882.23</v>
          </cell>
          <cell r="AI110">
            <v>59789.95</v>
          </cell>
          <cell r="AJ110">
            <v>62327.45</v>
          </cell>
          <cell r="AK110">
            <v>1943288.84</v>
          </cell>
        </row>
        <row r="111">
          <cell r="B111">
            <v>110</v>
          </cell>
          <cell r="C111" t="str">
            <v>EPM1320110</v>
          </cell>
          <cell r="D111" t="str">
            <v>CRDB</v>
          </cell>
          <cell r="E111" t="str">
            <v>EXP   R19-05</v>
          </cell>
          <cell r="F111">
            <v>46186.080000000002</v>
          </cell>
          <cell r="G111">
            <v>44430.96</v>
          </cell>
          <cell r="H111">
            <v>44107.68</v>
          </cell>
          <cell r="I111">
            <v>42332.160000000003</v>
          </cell>
          <cell r="J111">
            <v>40802.639999999999</v>
          </cell>
          <cell r="K111">
            <v>41072.879999999997</v>
          </cell>
          <cell r="L111">
            <v>40667.760000000002</v>
          </cell>
          <cell r="M111">
            <v>40101.120000000003</v>
          </cell>
          <cell r="N111">
            <v>40919.279999999999</v>
          </cell>
          <cell r="O111">
            <v>39611.760000000002</v>
          </cell>
          <cell r="P111">
            <v>41936.400000000001</v>
          </cell>
          <cell r="Q111">
            <v>40121.519999999997</v>
          </cell>
          <cell r="R111">
            <v>37154.160000000003</v>
          </cell>
          <cell r="S111">
            <v>37543.199999999997</v>
          </cell>
          <cell r="T111">
            <v>37666.080000000002</v>
          </cell>
          <cell r="U111">
            <v>38237.279999999999</v>
          </cell>
          <cell r="V111">
            <v>39259.919999999998</v>
          </cell>
          <cell r="W111">
            <v>37668.959999999999</v>
          </cell>
          <cell r="X111">
            <v>36797.279999999999</v>
          </cell>
          <cell r="Y111">
            <v>36914.879999999997</v>
          </cell>
          <cell r="Z111">
            <v>36135.599999999999</v>
          </cell>
          <cell r="AA111">
            <v>37106.400000000001</v>
          </cell>
          <cell r="AB111">
            <v>37478.879999999997</v>
          </cell>
          <cell r="AC111">
            <v>38728.32</v>
          </cell>
          <cell r="AD111">
            <v>37234.32</v>
          </cell>
          <cell r="AE111">
            <v>35188.559999999998</v>
          </cell>
          <cell r="AF111">
            <v>35681.519999999997</v>
          </cell>
          <cell r="AG111">
            <v>36273.120000000003</v>
          </cell>
          <cell r="AH111">
            <v>35391.839999999997</v>
          </cell>
          <cell r="AI111">
            <v>36014.879999999997</v>
          </cell>
          <cell r="AJ111">
            <v>37796.160000000003</v>
          </cell>
          <cell r="AK111">
            <v>1206561.6000000001</v>
          </cell>
        </row>
        <row r="112">
          <cell r="B112">
            <v>111</v>
          </cell>
          <cell r="C112" t="str">
            <v>EPM1320111</v>
          </cell>
          <cell r="D112" t="str">
            <v>CRDB</v>
          </cell>
          <cell r="E112" t="str">
            <v>EXP   R19-06</v>
          </cell>
          <cell r="F112">
            <v>31222.32</v>
          </cell>
          <cell r="G112">
            <v>32570.880000000001</v>
          </cell>
          <cell r="H112">
            <v>31988.880000000001</v>
          </cell>
          <cell r="I112">
            <v>30500.639999999999</v>
          </cell>
          <cell r="J112">
            <v>30558.240000000002</v>
          </cell>
          <cell r="K112">
            <v>30816.240000000002</v>
          </cell>
          <cell r="L112">
            <v>30442.560000000001</v>
          </cell>
          <cell r="M112">
            <v>30415.68</v>
          </cell>
          <cell r="N112">
            <v>30655.439999999999</v>
          </cell>
          <cell r="O112">
            <v>30984.959999999999</v>
          </cell>
          <cell r="P112">
            <v>29663.52</v>
          </cell>
          <cell r="Q112">
            <v>29408.16</v>
          </cell>
          <cell r="R112">
            <v>28021.439999999999</v>
          </cell>
          <cell r="S112">
            <v>28340.16</v>
          </cell>
          <cell r="T112">
            <v>27899.040000000001</v>
          </cell>
          <cell r="U112">
            <v>28547.759999999998</v>
          </cell>
          <cell r="V112">
            <v>29026.080000000002</v>
          </cell>
          <cell r="W112">
            <v>28543.200000000001</v>
          </cell>
          <cell r="X112">
            <v>28752.240000000002</v>
          </cell>
          <cell r="Y112">
            <v>28342.560000000001</v>
          </cell>
          <cell r="Z112">
            <v>28286.16</v>
          </cell>
          <cell r="AA112">
            <v>28192.799999999999</v>
          </cell>
          <cell r="AB112">
            <v>28313.040000000001</v>
          </cell>
          <cell r="AC112">
            <v>29038.32</v>
          </cell>
          <cell r="AD112">
            <v>28523.279999999999</v>
          </cell>
          <cell r="AE112">
            <v>28187.759999999998</v>
          </cell>
          <cell r="AF112">
            <v>27937.919999999998</v>
          </cell>
          <cell r="AG112">
            <v>28409.759999999998</v>
          </cell>
          <cell r="AH112">
            <v>27479.040000000001</v>
          </cell>
          <cell r="AI112">
            <v>28970.639999999999</v>
          </cell>
          <cell r="AJ112">
            <v>29142.720000000001</v>
          </cell>
          <cell r="AK112">
            <v>909181.43999999994</v>
          </cell>
        </row>
        <row r="113">
          <cell r="B113">
            <v>112</v>
          </cell>
          <cell r="C113" t="str">
            <v>EPM1320112</v>
          </cell>
          <cell r="D113" t="str">
            <v>CRDB</v>
          </cell>
          <cell r="E113" t="str">
            <v>EXP   R19-07</v>
          </cell>
          <cell r="F113">
            <v>2873.28</v>
          </cell>
          <cell r="G113">
            <v>3596.64</v>
          </cell>
          <cell r="H113">
            <v>3185.52</v>
          </cell>
          <cell r="I113">
            <v>3621.6</v>
          </cell>
          <cell r="J113">
            <v>10009.92</v>
          </cell>
          <cell r="K113">
            <v>10447.200000000001</v>
          </cell>
          <cell r="L113">
            <v>10751.76</v>
          </cell>
          <cell r="M113">
            <v>10674.24</v>
          </cell>
          <cell r="N113">
            <v>10676.88</v>
          </cell>
          <cell r="O113">
            <v>9467.2800000000007</v>
          </cell>
          <cell r="P113">
            <v>4785.3599999999997</v>
          </cell>
          <cell r="Q113">
            <v>5200.8</v>
          </cell>
          <cell r="R113">
            <v>11024.4</v>
          </cell>
          <cell r="S113">
            <v>11286.48</v>
          </cell>
          <cell r="T113">
            <v>11451.12</v>
          </cell>
          <cell r="U113">
            <v>11116.08</v>
          </cell>
          <cell r="V113">
            <v>10093.44</v>
          </cell>
          <cell r="W113">
            <v>5384.88</v>
          </cell>
          <cell r="X113">
            <v>10885.2</v>
          </cell>
          <cell r="Y113">
            <v>11531.04</v>
          </cell>
          <cell r="Z113">
            <v>11417.52</v>
          </cell>
          <cell r="AA113">
            <v>12001.2</v>
          </cell>
          <cell r="AB113">
            <v>11486.88</v>
          </cell>
          <cell r="AC113">
            <v>10167.36</v>
          </cell>
          <cell r="AD113">
            <v>6411.36</v>
          </cell>
          <cell r="AE113">
            <v>11542.08</v>
          </cell>
          <cell r="AF113">
            <v>11779.44</v>
          </cell>
          <cell r="AG113">
            <v>11879.76</v>
          </cell>
          <cell r="AH113">
            <v>11646</v>
          </cell>
          <cell r="AI113">
            <v>11571.6</v>
          </cell>
          <cell r="AJ113">
            <v>10197.6</v>
          </cell>
          <cell r="AK113">
            <v>288163.92</v>
          </cell>
        </row>
        <row r="114">
          <cell r="B114">
            <v>113</v>
          </cell>
          <cell r="C114" t="str">
            <v>EPM1320113</v>
          </cell>
          <cell r="D114" t="str">
            <v>CRDB</v>
          </cell>
          <cell r="E114" t="str">
            <v>EXP   R19-08</v>
          </cell>
          <cell r="F114">
            <v>9184.56</v>
          </cell>
          <cell r="G114">
            <v>9362.4</v>
          </cell>
          <cell r="H114">
            <v>9400.08</v>
          </cell>
          <cell r="I114">
            <v>9196.08</v>
          </cell>
          <cell r="J114">
            <v>9115.2000000000007</v>
          </cell>
          <cell r="K114">
            <v>9242.64</v>
          </cell>
          <cell r="L114">
            <v>9066</v>
          </cell>
          <cell r="M114">
            <v>8967.84</v>
          </cell>
          <cell r="N114">
            <v>8934</v>
          </cell>
          <cell r="O114">
            <v>8842.7999999999993</v>
          </cell>
          <cell r="P114">
            <v>9149.76</v>
          </cell>
          <cell r="Q114">
            <v>9167.2800000000007</v>
          </cell>
          <cell r="R114">
            <v>8578.32</v>
          </cell>
          <cell r="S114">
            <v>8606.16</v>
          </cell>
          <cell r="T114">
            <v>8758.56</v>
          </cell>
          <cell r="U114">
            <v>8565.6</v>
          </cell>
          <cell r="V114">
            <v>8777.52</v>
          </cell>
          <cell r="W114">
            <v>8868.48</v>
          </cell>
          <cell r="X114">
            <v>8863.44</v>
          </cell>
          <cell r="Y114">
            <v>8666.16</v>
          </cell>
          <cell r="Z114">
            <v>8448.9599999999991</v>
          </cell>
          <cell r="AA114">
            <v>8431.44</v>
          </cell>
          <cell r="AB114">
            <v>8553.36</v>
          </cell>
          <cell r="AC114">
            <v>8481.6</v>
          </cell>
          <cell r="AD114">
            <v>8622</v>
          </cell>
          <cell r="AE114">
            <v>8589.1200000000008</v>
          </cell>
          <cell r="AF114">
            <v>8569.2000000000007</v>
          </cell>
          <cell r="AG114">
            <v>8766.48</v>
          </cell>
          <cell r="AH114">
            <v>8596.7999999999993</v>
          </cell>
          <cell r="AI114">
            <v>8856.24</v>
          </cell>
          <cell r="AJ114">
            <v>8720.16</v>
          </cell>
          <cell r="AK114">
            <v>273948.24</v>
          </cell>
        </row>
        <row r="115">
          <cell r="B115">
            <v>114</v>
          </cell>
          <cell r="C115" t="str">
            <v>EPM1320114</v>
          </cell>
          <cell r="D115" t="str">
            <v>YRML</v>
          </cell>
          <cell r="E115" t="str">
            <v>EXP   R20-04</v>
          </cell>
          <cell r="F115">
            <v>1270</v>
          </cell>
          <cell r="G115">
            <v>1250</v>
          </cell>
          <cell r="H115">
            <v>1370</v>
          </cell>
          <cell r="I115">
            <v>1350</v>
          </cell>
          <cell r="J115">
            <v>1240</v>
          </cell>
          <cell r="K115">
            <v>1270</v>
          </cell>
          <cell r="L115">
            <v>1390</v>
          </cell>
          <cell r="M115">
            <v>1340</v>
          </cell>
          <cell r="N115">
            <v>1350</v>
          </cell>
          <cell r="O115">
            <v>1430</v>
          </cell>
          <cell r="P115">
            <v>1370</v>
          </cell>
          <cell r="Q115">
            <v>1280</v>
          </cell>
          <cell r="R115">
            <v>1360</v>
          </cell>
          <cell r="S115">
            <v>1280</v>
          </cell>
          <cell r="T115">
            <v>1200</v>
          </cell>
          <cell r="U115">
            <v>1180</v>
          </cell>
          <cell r="V115">
            <v>1160</v>
          </cell>
          <cell r="W115">
            <v>1270</v>
          </cell>
          <cell r="X115">
            <v>1160</v>
          </cell>
          <cell r="Y115">
            <v>1150</v>
          </cell>
          <cell r="Z115">
            <v>1020</v>
          </cell>
          <cell r="AA115">
            <v>1140</v>
          </cell>
          <cell r="AB115">
            <v>1170</v>
          </cell>
          <cell r="AC115">
            <v>1150</v>
          </cell>
          <cell r="AD115">
            <v>1070</v>
          </cell>
          <cell r="AE115">
            <v>1100</v>
          </cell>
          <cell r="AF115">
            <v>1130</v>
          </cell>
          <cell r="AG115">
            <v>950</v>
          </cell>
          <cell r="AH115">
            <v>910</v>
          </cell>
          <cell r="AI115">
            <v>1020</v>
          </cell>
          <cell r="AJ115">
            <v>940</v>
          </cell>
          <cell r="AK115">
            <v>37270</v>
          </cell>
        </row>
        <row r="116">
          <cell r="B116">
            <v>115</v>
          </cell>
          <cell r="C116" t="str">
            <v>EPM1320115</v>
          </cell>
          <cell r="D116" t="str">
            <v>YRML</v>
          </cell>
          <cell r="E116" t="str">
            <v>EXP   R20-06</v>
          </cell>
          <cell r="F116">
            <v>9535.68</v>
          </cell>
          <cell r="G116">
            <v>10151.52</v>
          </cell>
          <cell r="H116">
            <v>10322.64</v>
          </cell>
          <cell r="I116">
            <v>9333.1200000000008</v>
          </cell>
          <cell r="J116">
            <v>9588.7199999999993</v>
          </cell>
          <cell r="K116">
            <v>9368.64</v>
          </cell>
          <cell r="L116">
            <v>8889.6</v>
          </cell>
          <cell r="M116">
            <v>9754.08</v>
          </cell>
          <cell r="N116">
            <v>9602.16</v>
          </cell>
          <cell r="O116">
            <v>10194.24</v>
          </cell>
          <cell r="P116">
            <v>9015.36</v>
          </cell>
          <cell r="Q116">
            <v>8595.6</v>
          </cell>
          <cell r="R116">
            <v>8626.08</v>
          </cell>
          <cell r="S116">
            <v>16743.36</v>
          </cell>
          <cell r="T116">
            <v>18636</v>
          </cell>
          <cell r="U116">
            <v>19050.96</v>
          </cell>
          <cell r="V116">
            <v>20505.599999999999</v>
          </cell>
          <cell r="W116">
            <v>11027.04</v>
          </cell>
          <cell r="X116">
            <v>18183.84</v>
          </cell>
          <cell r="Y116">
            <v>21412.080000000002</v>
          </cell>
          <cell r="Z116">
            <v>19535.28</v>
          </cell>
          <cell r="AA116">
            <v>20743.2</v>
          </cell>
          <cell r="AB116">
            <v>20360.88</v>
          </cell>
          <cell r="AC116">
            <v>20805.12</v>
          </cell>
          <cell r="AD116">
            <v>12864.48</v>
          </cell>
          <cell r="AE116">
            <v>17816.16</v>
          </cell>
          <cell r="AF116">
            <v>20702.64</v>
          </cell>
          <cell r="AG116">
            <v>17796.96</v>
          </cell>
          <cell r="AH116">
            <v>20158.8</v>
          </cell>
          <cell r="AI116">
            <v>20481.84</v>
          </cell>
          <cell r="AJ116">
            <v>20674.560000000001</v>
          </cell>
          <cell r="AK116">
            <v>460476.24</v>
          </cell>
        </row>
        <row r="117">
          <cell r="B117">
            <v>116</v>
          </cell>
          <cell r="C117" t="str">
            <v>EPM1320116</v>
          </cell>
          <cell r="D117" t="str">
            <v>SNTR</v>
          </cell>
          <cell r="E117" t="str">
            <v>EXP   ARAGON-LABORES</v>
          </cell>
          <cell r="F117">
            <v>4980.6499999999996</v>
          </cell>
          <cell r="G117">
            <v>4980.6499999999996</v>
          </cell>
          <cell r="H117">
            <v>4980.6499999999996</v>
          </cell>
          <cell r="I117">
            <v>4980.6499999999996</v>
          </cell>
          <cell r="J117">
            <v>4980.6499999999996</v>
          </cell>
          <cell r="K117">
            <v>4980.6499999999996</v>
          </cell>
          <cell r="L117">
            <v>4980.6499999999996</v>
          </cell>
          <cell r="M117">
            <v>4980.6499999999996</v>
          </cell>
          <cell r="N117">
            <v>4980.6499999999996</v>
          </cell>
          <cell r="O117">
            <v>4980.6499999999996</v>
          </cell>
          <cell r="P117">
            <v>4980.6499999999996</v>
          </cell>
          <cell r="Q117">
            <v>4980.6499999999996</v>
          </cell>
          <cell r="R117">
            <v>4980.6499999999996</v>
          </cell>
          <cell r="S117">
            <v>4980.6499999999996</v>
          </cell>
          <cell r="T117">
            <v>4980.6499999999996</v>
          </cell>
          <cell r="U117">
            <v>4980.6499999999996</v>
          </cell>
          <cell r="V117">
            <v>4980.6499999999996</v>
          </cell>
          <cell r="W117">
            <v>4980.6499999999996</v>
          </cell>
          <cell r="X117">
            <v>4980.6499999999996</v>
          </cell>
          <cell r="Y117">
            <v>4980.6499999999996</v>
          </cell>
          <cell r="Z117">
            <v>4980.6499999999996</v>
          </cell>
          <cell r="AA117">
            <v>4980.6499999999996</v>
          </cell>
          <cell r="AB117">
            <v>4980.6499999999996</v>
          </cell>
          <cell r="AC117">
            <v>4980.6499999999996</v>
          </cell>
          <cell r="AD117">
            <v>4980.6499999999996</v>
          </cell>
          <cell r="AE117">
            <v>4980.6499999999996</v>
          </cell>
          <cell r="AF117">
            <v>4980.6499999999996</v>
          </cell>
          <cell r="AG117">
            <v>4980.6499999999996</v>
          </cell>
          <cell r="AH117">
            <v>4980.6499999999996</v>
          </cell>
          <cell r="AI117">
            <v>4980.6499999999996</v>
          </cell>
          <cell r="AJ117">
            <v>4980.6499999999996</v>
          </cell>
          <cell r="AK117">
            <v>154400.15</v>
          </cell>
        </row>
        <row r="118">
          <cell r="B118">
            <v>117</v>
          </cell>
          <cell r="C118" t="str">
            <v>EPM1320117</v>
          </cell>
          <cell r="D118" t="str">
            <v>PRTN</v>
          </cell>
          <cell r="E118" t="str">
            <v>EXP   R28-01</v>
          </cell>
          <cell r="F118">
            <v>10614.12</v>
          </cell>
          <cell r="G118">
            <v>11464.68</v>
          </cell>
          <cell r="H118">
            <v>11388.6</v>
          </cell>
          <cell r="I118">
            <v>11252.16</v>
          </cell>
          <cell r="J118">
            <v>11260.2</v>
          </cell>
          <cell r="K118">
            <v>11449.8</v>
          </cell>
          <cell r="L118">
            <v>10890.84</v>
          </cell>
          <cell r="M118">
            <v>10898.4</v>
          </cell>
          <cell r="N118">
            <v>10857</v>
          </cell>
          <cell r="O118">
            <v>11082.6</v>
          </cell>
          <cell r="P118">
            <v>11136.96</v>
          </cell>
          <cell r="Q118">
            <v>10459.92</v>
          </cell>
          <cell r="R118">
            <v>10846.92</v>
          </cell>
          <cell r="S118">
            <v>10974.72</v>
          </cell>
          <cell r="T118">
            <v>10864.32</v>
          </cell>
          <cell r="U118">
            <v>11044.8</v>
          </cell>
          <cell r="V118">
            <v>11190.48</v>
          </cell>
          <cell r="W118">
            <v>11260.8</v>
          </cell>
          <cell r="X118">
            <v>11171.76</v>
          </cell>
          <cell r="Y118">
            <v>11320.92</v>
          </cell>
          <cell r="Z118">
            <v>11364.48</v>
          </cell>
          <cell r="AA118">
            <v>11397.72</v>
          </cell>
          <cell r="AB118">
            <v>11487.48</v>
          </cell>
          <cell r="AC118">
            <v>11345.28</v>
          </cell>
          <cell r="AD118">
            <v>11094.6</v>
          </cell>
          <cell r="AE118">
            <v>11148.48</v>
          </cell>
          <cell r="AF118">
            <v>11264.52</v>
          </cell>
          <cell r="AG118">
            <v>10643.76</v>
          </cell>
          <cell r="AH118">
            <v>10960.2</v>
          </cell>
          <cell r="AI118">
            <v>11108.16</v>
          </cell>
          <cell r="AJ118">
            <v>11079.84</v>
          </cell>
          <cell r="AK118">
            <v>344324.52</v>
          </cell>
        </row>
        <row r="119">
          <cell r="B119">
            <v>118</v>
          </cell>
          <cell r="C119" t="str">
            <v>EPM1320118</v>
          </cell>
          <cell r="D119" t="str">
            <v>PRTN</v>
          </cell>
          <cell r="E119" t="str">
            <v>EXP   R28-02</v>
          </cell>
          <cell r="F119">
            <v>18858</v>
          </cell>
          <cell r="G119">
            <v>19501.32</v>
          </cell>
          <cell r="H119">
            <v>19632.240000000002</v>
          </cell>
          <cell r="I119">
            <v>19404.240000000002</v>
          </cell>
          <cell r="J119">
            <v>20237.16</v>
          </cell>
          <cell r="K119">
            <v>20364.96</v>
          </cell>
          <cell r="L119">
            <v>20067.72</v>
          </cell>
          <cell r="M119">
            <v>19869.36</v>
          </cell>
          <cell r="N119">
            <v>19031.28</v>
          </cell>
          <cell r="O119">
            <v>20085.72</v>
          </cell>
          <cell r="P119">
            <v>19644.240000000002</v>
          </cell>
          <cell r="Q119">
            <v>15527.64</v>
          </cell>
          <cell r="R119">
            <v>16993.080000000002</v>
          </cell>
          <cell r="S119">
            <v>19533.84</v>
          </cell>
          <cell r="T119">
            <v>19324.560000000001</v>
          </cell>
          <cell r="U119">
            <v>19661.04</v>
          </cell>
          <cell r="V119">
            <v>20007.96</v>
          </cell>
          <cell r="W119">
            <v>19355.52</v>
          </cell>
          <cell r="X119">
            <v>19711.2</v>
          </cell>
          <cell r="Y119">
            <v>19352.28</v>
          </cell>
          <cell r="Z119">
            <v>20138.88</v>
          </cell>
          <cell r="AA119">
            <v>20272.2</v>
          </cell>
          <cell r="AB119">
            <v>15540.6</v>
          </cell>
          <cell r="AC119">
            <v>20575.919999999998</v>
          </cell>
          <cell r="AD119">
            <v>19714.439999999999</v>
          </cell>
          <cell r="AE119">
            <v>19836.72</v>
          </cell>
          <cell r="AF119">
            <v>19658.28</v>
          </cell>
          <cell r="AG119">
            <v>18399.240000000002</v>
          </cell>
          <cell r="AH119">
            <v>19354.8</v>
          </cell>
          <cell r="AI119">
            <v>18922.560000000001</v>
          </cell>
          <cell r="AJ119">
            <v>19997.759999999998</v>
          </cell>
          <cell r="AK119">
            <v>598574.76</v>
          </cell>
        </row>
        <row r="120">
          <cell r="B120">
            <v>119</v>
          </cell>
          <cell r="C120" t="str">
            <v>EPM1320119</v>
          </cell>
          <cell r="D120" t="str">
            <v>CCRN</v>
          </cell>
          <cell r="E120" t="str">
            <v>EXP   R32-01</v>
          </cell>
          <cell r="F120">
            <v>3156.84</v>
          </cell>
          <cell r="G120">
            <v>3118.08</v>
          </cell>
          <cell r="H120">
            <v>3162.48</v>
          </cell>
          <cell r="I120">
            <v>3145.92</v>
          </cell>
          <cell r="J120">
            <v>3114.48</v>
          </cell>
          <cell r="K120">
            <v>3131.28</v>
          </cell>
          <cell r="L120">
            <v>3135.12</v>
          </cell>
          <cell r="M120">
            <v>3106.44</v>
          </cell>
          <cell r="N120">
            <v>3093.36</v>
          </cell>
          <cell r="O120">
            <v>3236.16</v>
          </cell>
          <cell r="P120">
            <v>3395.52</v>
          </cell>
          <cell r="Q120">
            <v>2879.4</v>
          </cell>
          <cell r="R120">
            <v>2885.76</v>
          </cell>
          <cell r="S120">
            <v>2920.68</v>
          </cell>
          <cell r="T120">
            <v>2904.48</v>
          </cell>
          <cell r="U120">
            <v>2847.96</v>
          </cell>
          <cell r="V120">
            <v>3075.12</v>
          </cell>
          <cell r="W120">
            <v>3077.52</v>
          </cell>
          <cell r="X120">
            <v>3052.56</v>
          </cell>
          <cell r="Y120">
            <v>2837.64</v>
          </cell>
          <cell r="Z120">
            <v>2959.56</v>
          </cell>
          <cell r="AA120">
            <v>3000.6</v>
          </cell>
          <cell r="AB120">
            <v>2993.52</v>
          </cell>
          <cell r="AC120">
            <v>2853.96</v>
          </cell>
          <cell r="AD120">
            <v>2970.72</v>
          </cell>
          <cell r="AE120">
            <v>2635.68</v>
          </cell>
          <cell r="AF120">
            <v>2855.04</v>
          </cell>
          <cell r="AG120">
            <v>2701.2</v>
          </cell>
          <cell r="AH120">
            <v>2763.72</v>
          </cell>
          <cell r="AI120">
            <v>2867.28</v>
          </cell>
          <cell r="AJ120">
            <v>2958.84</v>
          </cell>
          <cell r="AK120">
            <v>92836.92</v>
          </cell>
        </row>
        <row r="121">
          <cell r="B121">
            <v>120</v>
          </cell>
          <cell r="C121" t="str">
            <v>EPM1320120</v>
          </cell>
          <cell r="D121" t="str">
            <v>CCRN</v>
          </cell>
          <cell r="E121" t="str">
            <v>EXP   R32-02</v>
          </cell>
          <cell r="F121">
            <v>7242.84</v>
          </cell>
          <cell r="G121">
            <v>9995.8799999999992</v>
          </cell>
          <cell r="H121">
            <v>10308.84</v>
          </cell>
          <cell r="I121">
            <v>9382.44</v>
          </cell>
          <cell r="J121">
            <v>10124.4</v>
          </cell>
          <cell r="K121">
            <v>10390.32</v>
          </cell>
          <cell r="L121">
            <v>7905.96</v>
          </cell>
          <cell r="M121">
            <v>7331.04</v>
          </cell>
          <cell r="N121">
            <v>7038.6</v>
          </cell>
          <cell r="O121">
            <v>9322.08</v>
          </cell>
          <cell r="P121">
            <v>10518.24</v>
          </cell>
          <cell r="Q121">
            <v>10064.16</v>
          </cell>
          <cell r="R121">
            <v>10331.280000000001</v>
          </cell>
          <cell r="S121">
            <v>10140.24</v>
          </cell>
          <cell r="T121">
            <v>10278.6</v>
          </cell>
          <cell r="U121">
            <v>10125.84</v>
          </cell>
          <cell r="V121">
            <v>9968.2800000000007</v>
          </cell>
          <cell r="W121">
            <v>9783.24</v>
          </cell>
          <cell r="X121">
            <v>7859.76</v>
          </cell>
          <cell r="Y121">
            <v>7090.8</v>
          </cell>
          <cell r="Z121">
            <v>7327.56</v>
          </cell>
          <cell r="AA121">
            <v>7460.16</v>
          </cell>
          <cell r="AB121">
            <v>9169.7999999999993</v>
          </cell>
          <cell r="AC121">
            <v>9757.2000000000007</v>
          </cell>
          <cell r="AD121">
            <v>9108.9599999999991</v>
          </cell>
          <cell r="AE121">
            <v>10020.36</v>
          </cell>
          <cell r="AF121">
            <v>9996.7199999999993</v>
          </cell>
          <cell r="AG121">
            <v>9459.7199999999993</v>
          </cell>
          <cell r="AH121">
            <v>9685.2000000000007</v>
          </cell>
          <cell r="AI121">
            <v>9860.4</v>
          </cell>
          <cell r="AJ121">
            <v>9542.52</v>
          </cell>
          <cell r="AK121">
            <v>286591.44</v>
          </cell>
        </row>
        <row r="122">
          <cell r="B122">
            <v>121</v>
          </cell>
          <cell r="C122" t="str">
            <v>EPM1320121</v>
          </cell>
          <cell r="D122" t="str">
            <v>NVPN</v>
          </cell>
          <cell r="E122" t="str">
            <v>EXP   SAN VICENTE</v>
          </cell>
          <cell r="F122">
            <v>14690.32</v>
          </cell>
          <cell r="G122">
            <v>14690.32</v>
          </cell>
          <cell r="H122">
            <v>14690.32</v>
          </cell>
          <cell r="I122">
            <v>14690.32</v>
          </cell>
          <cell r="J122">
            <v>14690.32</v>
          </cell>
          <cell r="K122">
            <v>14690.32</v>
          </cell>
          <cell r="L122">
            <v>14690.32</v>
          </cell>
          <cell r="M122">
            <v>14690.32</v>
          </cell>
          <cell r="N122">
            <v>14690.32</v>
          </cell>
          <cell r="O122">
            <v>14690.32</v>
          </cell>
          <cell r="P122">
            <v>14690.32</v>
          </cell>
          <cell r="Q122">
            <v>14690.32</v>
          </cell>
          <cell r="R122">
            <v>14690.32</v>
          </cell>
          <cell r="S122">
            <v>14690.32</v>
          </cell>
          <cell r="T122">
            <v>14690.32</v>
          </cell>
          <cell r="U122">
            <v>14690.32</v>
          </cell>
          <cell r="V122">
            <v>14690.32</v>
          </cell>
          <cell r="W122">
            <v>14690.32</v>
          </cell>
          <cell r="X122">
            <v>14690.32</v>
          </cell>
          <cell r="Y122">
            <v>14690.32</v>
          </cell>
          <cell r="Z122">
            <v>14690.32</v>
          </cell>
          <cell r="AA122">
            <v>14690.32</v>
          </cell>
          <cell r="AB122">
            <v>14690.32</v>
          </cell>
          <cell r="AC122">
            <v>14690.32</v>
          </cell>
          <cell r="AD122">
            <v>14690.32</v>
          </cell>
          <cell r="AE122">
            <v>14690.32</v>
          </cell>
          <cell r="AF122">
            <v>14690.32</v>
          </cell>
          <cell r="AG122">
            <v>14690.32</v>
          </cell>
          <cell r="AH122">
            <v>14690.32</v>
          </cell>
          <cell r="AI122">
            <v>14690.32</v>
          </cell>
          <cell r="AJ122">
            <v>14690.32</v>
          </cell>
          <cell r="AK122">
            <v>455399.92</v>
          </cell>
        </row>
        <row r="123">
          <cell r="B123">
            <v>122</v>
          </cell>
          <cell r="C123" t="str">
            <v>EPM1320122</v>
          </cell>
          <cell r="D123" t="str">
            <v>PLYS</v>
          </cell>
          <cell r="E123" t="str">
            <v>EXP   R54-01</v>
          </cell>
          <cell r="F123">
            <v>2864.07</v>
          </cell>
          <cell r="G123">
            <v>3322.81</v>
          </cell>
          <cell r="H123">
            <v>3124.09</v>
          </cell>
          <cell r="I123">
            <v>2763.89</v>
          </cell>
          <cell r="J123">
            <v>3200.53</v>
          </cell>
          <cell r="K123">
            <v>3345.99</v>
          </cell>
          <cell r="L123">
            <v>3266.32</v>
          </cell>
          <cell r="M123">
            <v>3130.47</v>
          </cell>
          <cell r="N123">
            <v>3226.64</v>
          </cell>
          <cell r="O123">
            <v>3157.35</v>
          </cell>
          <cell r="P123">
            <v>2903.49</v>
          </cell>
          <cell r="Q123">
            <v>2777.2</v>
          </cell>
          <cell r="R123">
            <v>3183.47</v>
          </cell>
          <cell r="S123">
            <v>3086.8</v>
          </cell>
          <cell r="T123">
            <v>2372.84</v>
          </cell>
          <cell r="U123">
            <v>2625.63</v>
          </cell>
          <cell r="V123">
            <v>2791.89</v>
          </cell>
          <cell r="W123">
            <v>2536.66</v>
          </cell>
          <cell r="X123">
            <v>3059.88</v>
          </cell>
          <cell r="Y123">
            <v>3104.64</v>
          </cell>
          <cell r="Z123">
            <v>3154.99</v>
          </cell>
          <cell r="AA123">
            <v>3072.12</v>
          </cell>
          <cell r="AB123">
            <v>3101.44</v>
          </cell>
          <cell r="AC123">
            <v>3030.55</v>
          </cell>
          <cell r="AD123">
            <v>2640.56</v>
          </cell>
          <cell r="AE123">
            <v>2884.04</v>
          </cell>
          <cell r="AF123">
            <v>3058.03</v>
          </cell>
          <cell r="AG123">
            <v>3137.39</v>
          </cell>
          <cell r="AH123">
            <v>2942.64</v>
          </cell>
          <cell r="AI123">
            <v>2980.76</v>
          </cell>
          <cell r="AJ123">
            <v>2670.93</v>
          </cell>
          <cell r="AK123">
            <v>92518.11</v>
          </cell>
        </row>
        <row r="124">
          <cell r="B124">
            <v>123</v>
          </cell>
          <cell r="C124" t="str">
            <v>EPM1320123</v>
          </cell>
          <cell r="D124" t="str">
            <v>GTPE</v>
          </cell>
          <cell r="E124" t="str">
            <v>EXP   ALEJANDRIA</v>
          </cell>
          <cell r="F124">
            <v>8941.94</v>
          </cell>
          <cell r="G124">
            <v>8941.94</v>
          </cell>
          <cell r="H124">
            <v>8941.94</v>
          </cell>
          <cell r="I124">
            <v>8941.94</v>
          </cell>
          <cell r="J124">
            <v>8941.94</v>
          </cell>
          <cell r="K124">
            <v>8941.94</v>
          </cell>
          <cell r="L124">
            <v>8941.94</v>
          </cell>
          <cell r="M124">
            <v>8941.94</v>
          </cell>
          <cell r="N124">
            <v>8941.94</v>
          </cell>
          <cell r="O124">
            <v>8941.94</v>
          </cell>
          <cell r="P124">
            <v>8941.94</v>
          </cell>
          <cell r="Q124">
            <v>8941.94</v>
          </cell>
          <cell r="R124">
            <v>8941.94</v>
          </cell>
          <cell r="S124">
            <v>8941.94</v>
          </cell>
          <cell r="T124">
            <v>8941.94</v>
          </cell>
          <cell r="U124">
            <v>8941.94</v>
          </cell>
          <cell r="V124">
            <v>8941.94</v>
          </cell>
          <cell r="W124">
            <v>8941.94</v>
          </cell>
          <cell r="X124">
            <v>8941.94</v>
          </cell>
          <cell r="Y124">
            <v>8941.94</v>
          </cell>
          <cell r="Z124">
            <v>8941.94</v>
          </cell>
          <cell r="AA124">
            <v>8941.94</v>
          </cell>
          <cell r="AB124">
            <v>8941.94</v>
          </cell>
          <cell r="AC124">
            <v>8941.94</v>
          </cell>
          <cell r="AD124">
            <v>8941.94</v>
          </cell>
          <cell r="AE124">
            <v>8941.94</v>
          </cell>
          <cell r="AF124">
            <v>8941.94</v>
          </cell>
          <cell r="AG124">
            <v>8941.94</v>
          </cell>
          <cell r="AH124">
            <v>8941.94</v>
          </cell>
          <cell r="AI124">
            <v>8941.94</v>
          </cell>
          <cell r="AJ124">
            <v>8941.94</v>
          </cell>
          <cell r="AK124">
            <v>277200.14</v>
          </cell>
        </row>
        <row r="125">
          <cell r="B125">
            <v>124</v>
          </cell>
          <cell r="C125" t="str">
            <v>EPM1320124</v>
          </cell>
          <cell r="D125" t="str">
            <v>BLLO</v>
          </cell>
          <cell r="E125" t="str">
            <v>EXP   BELMIRA</v>
          </cell>
          <cell r="F125">
            <v>9555.1</v>
          </cell>
          <cell r="G125">
            <v>9555.1</v>
          </cell>
          <cell r="H125">
            <v>9555.1</v>
          </cell>
          <cell r="I125">
            <v>9555.1</v>
          </cell>
          <cell r="J125">
            <v>9555.1</v>
          </cell>
          <cell r="K125">
            <v>9555.1</v>
          </cell>
          <cell r="L125">
            <v>9555.1</v>
          </cell>
          <cell r="M125">
            <v>9555.1</v>
          </cell>
          <cell r="N125">
            <v>9555.1</v>
          </cell>
          <cell r="O125">
            <v>9555.1</v>
          </cell>
          <cell r="P125">
            <v>9555.1</v>
          </cell>
          <cell r="Q125">
            <v>9555.1</v>
          </cell>
          <cell r="R125">
            <v>9555.1</v>
          </cell>
          <cell r="S125">
            <v>9555.1</v>
          </cell>
          <cell r="T125">
            <v>9555.1</v>
          </cell>
          <cell r="U125">
            <v>9555.1</v>
          </cell>
          <cell r="V125">
            <v>9555.1</v>
          </cell>
          <cell r="W125">
            <v>9555.1</v>
          </cell>
          <cell r="X125">
            <v>9555.1</v>
          </cell>
          <cell r="Y125">
            <v>9555.1</v>
          </cell>
          <cell r="Z125">
            <v>9555.1</v>
          </cell>
          <cell r="AA125">
            <v>9555.1</v>
          </cell>
          <cell r="AB125">
            <v>9555.1</v>
          </cell>
          <cell r="AC125">
            <v>9555.1</v>
          </cell>
          <cell r="AD125">
            <v>9555.1</v>
          </cell>
          <cell r="AE125">
            <v>9555.1</v>
          </cell>
          <cell r="AF125">
            <v>9555.1</v>
          </cell>
          <cell r="AG125">
            <v>9555.1</v>
          </cell>
          <cell r="AH125">
            <v>9555.1</v>
          </cell>
          <cell r="AI125">
            <v>9555.1</v>
          </cell>
          <cell r="AJ125">
            <v>9555.1</v>
          </cell>
          <cell r="AK125">
            <v>296208.09999999998</v>
          </cell>
        </row>
        <row r="126">
          <cell r="B126">
            <v>125</v>
          </cell>
          <cell r="C126" t="str">
            <v>EPM1320125</v>
          </cell>
          <cell r="D126" t="str">
            <v>BRBS</v>
          </cell>
          <cell r="E126" t="str">
            <v>EXP   R13-02</v>
          </cell>
          <cell r="F126">
            <v>10860.24</v>
          </cell>
          <cell r="G126">
            <v>11228.64</v>
          </cell>
          <cell r="H126">
            <v>10934.4</v>
          </cell>
          <cell r="I126">
            <v>10669.92</v>
          </cell>
          <cell r="J126">
            <v>9919.2000000000007</v>
          </cell>
          <cell r="K126">
            <v>10281.120000000001</v>
          </cell>
          <cell r="L126">
            <v>10217.76</v>
          </cell>
          <cell r="M126">
            <v>10014.719999999999</v>
          </cell>
          <cell r="N126">
            <v>10132.56</v>
          </cell>
          <cell r="O126">
            <v>11058</v>
          </cell>
          <cell r="P126">
            <v>10800.96</v>
          </cell>
          <cell r="Q126">
            <v>10189.68</v>
          </cell>
          <cell r="R126">
            <v>9306.48</v>
          </cell>
          <cell r="S126">
            <v>8942.16</v>
          </cell>
          <cell r="T126">
            <v>9562.08</v>
          </cell>
          <cell r="U126">
            <v>8190.48</v>
          </cell>
          <cell r="V126">
            <v>8995.92</v>
          </cell>
          <cell r="W126">
            <v>8851.68</v>
          </cell>
          <cell r="X126">
            <v>8863.44</v>
          </cell>
          <cell r="Y126">
            <v>8953.68</v>
          </cell>
          <cell r="Z126">
            <v>8226.7199999999993</v>
          </cell>
          <cell r="AA126">
            <v>8973.1200000000008</v>
          </cell>
          <cell r="AB126">
            <v>9111.6</v>
          </cell>
          <cell r="AC126">
            <v>9614.64</v>
          </cell>
          <cell r="AD126">
            <v>8927.76</v>
          </cell>
          <cell r="AE126">
            <v>8856</v>
          </cell>
          <cell r="AF126">
            <v>8969.76</v>
          </cell>
          <cell r="AG126">
            <v>9223.2000000000007</v>
          </cell>
          <cell r="AH126">
            <v>8758.08</v>
          </cell>
          <cell r="AI126">
            <v>8851.2000000000007</v>
          </cell>
          <cell r="AJ126">
            <v>9064.7999999999993</v>
          </cell>
          <cell r="AK126">
            <v>296550</v>
          </cell>
        </row>
        <row r="127">
          <cell r="B127">
            <v>126</v>
          </cell>
          <cell r="C127" t="str">
            <v>EPM1320126</v>
          </cell>
          <cell r="D127" t="str">
            <v>SLTO</v>
          </cell>
          <cell r="E127" t="str">
            <v>EXP   LA CANCANA</v>
          </cell>
          <cell r="F127">
            <v>245.84</v>
          </cell>
          <cell r="G127">
            <v>245.84</v>
          </cell>
          <cell r="H127">
            <v>245.84</v>
          </cell>
          <cell r="I127">
            <v>245.84</v>
          </cell>
          <cell r="J127">
            <v>245.84</v>
          </cell>
          <cell r="K127">
            <v>245.84</v>
          </cell>
          <cell r="L127">
            <v>245.84</v>
          </cell>
          <cell r="M127">
            <v>245.84</v>
          </cell>
          <cell r="N127">
            <v>245.84</v>
          </cell>
          <cell r="O127">
            <v>245.84</v>
          </cell>
          <cell r="P127">
            <v>245.84</v>
          </cell>
          <cell r="Q127">
            <v>245.84</v>
          </cell>
          <cell r="R127">
            <v>245.84</v>
          </cell>
          <cell r="S127">
            <v>245.84</v>
          </cell>
          <cell r="T127">
            <v>245.84</v>
          </cell>
          <cell r="U127">
            <v>245.84</v>
          </cell>
          <cell r="V127">
            <v>245.84</v>
          </cell>
          <cell r="W127">
            <v>245.84</v>
          </cell>
          <cell r="X127">
            <v>245.84</v>
          </cell>
          <cell r="Y127">
            <v>245.84</v>
          </cell>
          <cell r="Z127">
            <v>245.84</v>
          </cell>
          <cell r="AA127">
            <v>245.84</v>
          </cell>
          <cell r="AB127">
            <v>245.84</v>
          </cell>
          <cell r="AC127">
            <v>245.84</v>
          </cell>
          <cell r="AD127">
            <v>245.84</v>
          </cell>
          <cell r="AE127">
            <v>245.84</v>
          </cell>
          <cell r="AF127">
            <v>245.84</v>
          </cell>
          <cell r="AG127">
            <v>245.84</v>
          </cell>
          <cell r="AH127">
            <v>245.84</v>
          </cell>
          <cell r="AI127">
            <v>245.84</v>
          </cell>
          <cell r="AJ127">
            <v>245.84</v>
          </cell>
          <cell r="AK127">
            <v>7621.04</v>
          </cell>
        </row>
        <row r="128">
          <cell r="B128">
            <v>127</v>
          </cell>
          <cell r="C128" t="str">
            <v>EPM1320127</v>
          </cell>
          <cell r="D128" t="str">
            <v>SLTO</v>
          </cell>
          <cell r="E128" t="str">
            <v>EXP   VER. LA CANCANA</v>
          </cell>
          <cell r="F128">
            <v>491.29</v>
          </cell>
          <cell r="G128">
            <v>491.29</v>
          </cell>
          <cell r="H128">
            <v>491.29</v>
          </cell>
          <cell r="I128">
            <v>491.29</v>
          </cell>
          <cell r="J128">
            <v>491.29</v>
          </cell>
          <cell r="K128">
            <v>491.29</v>
          </cell>
          <cell r="L128">
            <v>491.29</v>
          </cell>
          <cell r="M128">
            <v>491.29</v>
          </cell>
          <cell r="N128">
            <v>491.29</v>
          </cell>
          <cell r="O128">
            <v>491.29</v>
          </cell>
          <cell r="P128">
            <v>491.29</v>
          </cell>
          <cell r="Q128">
            <v>491.29</v>
          </cell>
          <cell r="R128">
            <v>491.29</v>
          </cell>
          <cell r="S128">
            <v>491.29</v>
          </cell>
          <cell r="T128">
            <v>491.29</v>
          </cell>
          <cell r="U128">
            <v>491.29</v>
          </cell>
          <cell r="V128">
            <v>491.29</v>
          </cell>
          <cell r="W128">
            <v>491.29</v>
          </cell>
          <cell r="X128">
            <v>491.29</v>
          </cell>
          <cell r="Y128">
            <v>491.29</v>
          </cell>
          <cell r="Z128">
            <v>491.29</v>
          </cell>
          <cell r="AA128">
            <v>491.29</v>
          </cell>
          <cell r="AB128">
            <v>491.29</v>
          </cell>
          <cell r="AC128">
            <v>491.29</v>
          </cell>
          <cell r="AD128">
            <v>491.29</v>
          </cell>
          <cell r="AE128">
            <v>491.29</v>
          </cell>
          <cell r="AF128">
            <v>491.29</v>
          </cell>
          <cell r="AG128">
            <v>491.29</v>
          </cell>
          <cell r="AH128">
            <v>491.29</v>
          </cell>
          <cell r="AI128">
            <v>491.29</v>
          </cell>
          <cell r="AJ128">
            <v>491.29</v>
          </cell>
          <cell r="AK128">
            <v>15229.99</v>
          </cell>
        </row>
        <row r="129">
          <cell r="B129">
            <v>128</v>
          </cell>
          <cell r="C129" t="str">
            <v>EPM1320128</v>
          </cell>
          <cell r="D129" t="str">
            <v>GDL4</v>
          </cell>
          <cell r="E129" t="str">
            <v>EXP   LOS MANGOS</v>
          </cell>
          <cell r="F129">
            <v>903.97</v>
          </cell>
          <cell r="G129">
            <v>903.97</v>
          </cell>
          <cell r="H129">
            <v>903.97</v>
          </cell>
          <cell r="I129">
            <v>903.97</v>
          </cell>
          <cell r="J129">
            <v>903.97</v>
          </cell>
          <cell r="K129">
            <v>903.97</v>
          </cell>
          <cell r="L129">
            <v>903.97</v>
          </cell>
          <cell r="M129">
            <v>903.97</v>
          </cell>
          <cell r="N129">
            <v>903.97</v>
          </cell>
          <cell r="O129">
            <v>903.97</v>
          </cell>
          <cell r="P129">
            <v>903.97</v>
          </cell>
          <cell r="Q129">
            <v>903.97</v>
          </cell>
          <cell r="R129">
            <v>903.97</v>
          </cell>
          <cell r="S129">
            <v>903.97</v>
          </cell>
          <cell r="T129">
            <v>903.97</v>
          </cell>
          <cell r="U129">
            <v>903.97</v>
          </cell>
          <cell r="V129">
            <v>903.97</v>
          </cell>
          <cell r="W129">
            <v>903.97</v>
          </cell>
          <cell r="X129">
            <v>903.97</v>
          </cell>
          <cell r="Y129">
            <v>903.97</v>
          </cell>
          <cell r="Z129">
            <v>903.97</v>
          </cell>
          <cell r="AA129">
            <v>903.97</v>
          </cell>
          <cell r="AB129">
            <v>903.97</v>
          </cell>
          <cell r="AC129">
            <v>903.97</v>
          </cell>
          <cell r="AD129">
            <v>903.97</v>
          </cell>
          <cell r="AE129">
            <v>903.97</v>
          </cell>
          <cell r="AF129">
            <v>903.97</v>
          </cell>
          <cell r="AG129">
            <v>903.97</v>
          </cell>
          <cell r="AH129">
            <v>903.97</v>
          </cell>
          <cell r="AI129">
            <v>903.97</v>
          </cell>
          <cell r="AJ129">
            <v>903.97</v>
          </cell>
          <cell r="AK129">
            <v>28023.07</v>
          </cell>
        </row>
        <row r="130">
          <cell r="B130">
            <v>129</v>
          </cell>
          <cell r="C130" t="str">
            <v>EPM1320129</v>
          </cell>
          <cell r="D130" t="str">
            <v>CCRN</v>
          </cell>
          <cell r="E130" t="str">
            <v>EXP   ELBCA</v>
          </cell>
          <cell r="F130">
            <v>180373.5</v>
          </cell>
          <cell r="G130">
            <v>170787</v>
          </cell>
          <cell r="H130">
            <v>237952.5</v>
          </cell>
          <cell r="I130">
            <v>176761.5</v>
          </cell>
          <cell r="J130">
            <v>221127</v>
          </cell>
          <cell r="K130">
            <v>160014</v>
          </cell>
          <cell r="L130">
            <v>256954.5</v>
          </cell>
          <cell r="M130">
            <v>186546</v>
          </cell>
          <cell r="N130">
            <v>223254</v>
          </cell>
          <cell r="O130">
            <v>142845</v>
          </cell>
          <cell r="P130">
            <v>181170</v>
          </cell>
          <cell r="Q130">
            <v>264358.5</v>
          </cell>
          <cell r="R130">
            <v>213082.5</v>
          </cell>
          <cell r="S130">
            <v>215260.5</v>
          </cell>
          <cell r="T130">
            <v>220263</v>
          </cell>
          <cell r="U130">
            <v>143739</v>
          </cell>
          <cell r="V130">
            <v>166624.5</v>
          </cell>
          <cell r="W130">
            <v>290235</v>
          </cell>
          <cell r="X130">
            <v>213535.5</v>
          </cell>
          <cell r="Y130">
            <v>246307.5</v>
          </cell>
          <cell r="Z130">
            <v>171283.5</v>
          </cell>
          <cell r="AA130">
            <v>163479</v>
          </cell>
          <cell r="AB130">
            <v>279375</v>
          </cell>
          <cell r="AC130">
            <v>186205.5</v>
          </cell>
          <cell r="AD130">
            <v>192330</v>
          </cell>
          <cell r="AE130">
            <v>179044.5</v>
          </cell>
          <cell r="AF130">
            <v>168390</v>
          </cell>
          <cell r="AG130">
            <v>144013.5</v>
          </cell>
          <cell r="AH130">
            <v>187779</v>
          </cell>
          <cell r="AI130">
            <v>249661.5</v>
          </cell>
          <cell r="AJ130">
            <v>170323.5</v>
          </cell>
          <cell r="AK130">
            <v>6203076</v>
          </cell>
        </row>
        <row r="131">
          <cell r="B131">
            <v>130</v>
          </cell>
          <cell r="C131" t="str">
            <v>EPM1320130</v>
          </cell>
          <cell r="D131" t="str">
            <v>CLDR</v>
          </cell>
          <cell r="E131" t="str">
            <v>EXP   SAN LUIS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</row>
        <row r="132">
          <cell r="B132">
            <v>131</v>
          </cell>
          <cell r="C132" t="str">
            <v>EPM1320131</v>
          </cell>
          <cell r="D132" t="str">
            <v>CLDR</v>
          </cell>
          <cell r="E132" t="str">
            <v>EXP   SAN CARLOS</v>
          </cell>
          <cell r="F132">
            <v>70761.600000000006</v>
          </cell>
          <cell r="G132">
            <v>79363.199999999997</v>
          </cell>
          <cell r="H132">
            <v>77923.199999999997</v>
          </cell>
          <cell r="I132">
            <v>72912</v>
          </cell>
          <cell r="J132">
            <v>78451.199999999997</v>
          </cell>
          <cell r="K132">
            <v>77222.399999999994</v>
          </cell>
          <cell r="L132">
            <v>76012.800000000003</v>
          </cell>
          <cell r="M132">
            <v>76166.399999999994</v>
          </cell>
          <cell r="N132">
            <v>76742.399999999994</v>
          </cell>
          <cell r="O132">
            <v>78201.600000000006</v>
          </cell>
          <cell r="P132">
            <v>72643.199999999997</v>
          </cell>
          <cell r="Q132">
            <v>69148.800000000003</v>
          </cell>
          <cell r="R132">
            <v>71740.800000000003</v>
          </cell>
          <cell r="S132">
            <v>74438.399999999994</v>
          </cell>
          <cell r="T132">
            <v>74044.800000000003</v>
          </cell>
          <cell r="U132">
            <v>77088</v>
          </cell>
          <cell r="V132">
            <v>73651.199999999997</v>
          </cell>
          <cell r="W132">
            <v>69724.800000000003</v>
          </cell>
          <cell r="X132">
            <v>78124.800000000003</v>
          </cell>
          <cell r="Y132">
            <v>78384</v>
          </cell>
          <cell r="Z132">
            <v>77059.199999999997</v>
          </cell>
          <cell r="AA132">
            <v>78220.800000000003</v>
          </cell>
          <cell r="AB132">
            <v>75782.399999999994</v>
          </cell>
          <cell r="AC132">
            <v>73488</v>
          </cell>
          <cell r="AD132">
            <v>71260.800000000003</v>
          </cell>
          <cell r="AE132">
            <v>76675.199999999997</v>
          </cell>
          <cell r="AF132">
            <v>80352</v>
          </cell>
          <cell r="AG132">
            <v>77145.600000000006</v>
          </cell>
          <cell r="AH132">
            <v>72988.800000000003</v>
          </cell>
          <cell r="AI132">
            <v>78835.199999999997</v>
          </cell>
          <cell r="AJ132">
            <v>74476.800000000003</v>
          </cell>
          <cell r="AK132">
            <v>2339030.4</v>
          </cell>
        </row>
        <row r="133">
          <cell r="B133">
            <v>132</v>
          </cell>
          <cell r="C133" t="str">
            <v>EPM1320132</v>
          </cell>
          <cell r="D133" t="str">
            <v>CLDR</v>
          </cell>
          <cell r="E133" t="str">
            <v>EXP   SUB. CALDERAS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</row>
        <row r="134">
          <cell r="B134">
            <v>133</v>
          </cell>
          <cell r="C134" t="str">
            <v>EPM1320133</v>
          </cell>
          <cell r="D134" t="str">
            <v>BLLO</v>
          </cell>
          <cell r="E134" t="str">
            <v>EXP   SAN PEDRO</v>
          </cell>
          <cell r="F134">
            <v>38350.720000000001</v>
          </cell>
          <cell r="G134">
            <v>45866.48</v>
          </cell>
          <cell r="H134">
            <v>45678.83</v>
          </cell>
          <cell r="I134">
            <v>40819.85</v>
          </cell>
          <cell r="J134">
            <v>44871.67</v>
          </cell>
          <cell r="K134">
            <v>47135</v>
          </cell>
          <cell r="L134">
            <v>45344.44</v>
          </cell>
          <cell r="M134">
            <v>44902.239999999998</v>
          </cell>
          <cell r="N134">
            <v>46568.37</v>
          </cell>
          <cell r="O134">
            <v>45990.9</v>
          </cell>
          <cell r="P134">
            <v>40771.08</v>
          </cell>
          <cell r="Q134">
            <v>44453.83</v>
          </cell>
          <cell r="R134">
            <v>46654.94</v>
          </cell>
          <cell r="S134">
            <v>46365.69</v>
          </cell>
          <cell r="T134">
            <v>47228.83</v>
          </cell>
          <cell r="U134">
            <v>47405.06</v>
          </cell>
          <cell r="V134">
            <v>44917.83</v>
          </cell>
          <cell r="W134">
            <v>39058.35</v>
          </cell>
          <cell r="X134">
            <v>44406.14</v>
          </cell>
          <cell r="Y134">
            <v>46443.98</v>
          </cell>
          <cell r="Z134">
            <v>48442.94</v>
          </cell>
          <cell r="AA134">
            <v>46802.71</v>
          </cell>
          <cell r="AB134">
            <v>46950.95</v>
          </cell>
          <cell r="AC134">
            <v>46093.53</v>
          </cell>
          <cell r="AD134">
            <v>38977.97</v>
          </cell>
          <cell r="AE134">
            <v>44265.64</v>
          </cell>
          <cell r="AF134">
            <v>45243.37</v>
          </cell>
          <cell r="AG134">
            <v>45408.18</v>
          </cell>
          <cell r="AH134">
            <v>25779.51</v>
          </cell>
          <cell r="AI134">
            <v>45313.87</v>
          </cell>
          <cell r="AJ134">
            <v>44396.82</v>
          </cell>
          <cell r="AK134">
            <v>1370909.72</v>
          </cell>
        </row>
        <row r="135">
          <cell r="B135">
            <v>134</v>
          </cell>
          <cell r="C135" t="str">
            <v>EPM1100134</v>
          </cell>
          <cell r="D135" t="str">
            <v>CHOCO</v>
          </cell>
          <cell r="E135" t="str">
            <v>EXP   CHOCO</v>
          </cell>
          <cell r="F135">
            <v>424350</v>
          </cell>
          <cell r="G135">
            <v>445950</v>
          </cell>
          <cell r="H135">
            <v>444930</v>
          </cell>
          <cell r="I135">
            <v>436470</v>
          </cell>
          <cell r="J135">
            <v>455940</v>
          </cell>
          <cell r="K135">
            <v>458250</v>
          </cell>
          <cell r="L135">
            <v>417870</v>
          </cell>
          <cell r="M135">
            <v>331740</v>
          </cell>
          <cell r="N135">
            <v>265590</v>
          </cell>
          <cell r="O135">
            <v>440760</v>
          </cell>
          <cell r="P135">
            <v>426450</v>
          </cell>
          <cell r="Q135">
            <v>414630</v>
          </cell>
          <cell r="R135">
            <v>443430</v>
          </cell>
          <cell r="S135">
            <v>421050</v>
          </cell>
          <cell r="T135">
            <v>428400</v>
          </cell>
          <cell r="U135">
            <v>442890</v>
          </cell>
          <cell r="V135">
            <v>444180</v>
          </cell>
          <cell r="W135">
            <v>416430</v>
          </cell>
          <cell r="X135">
            <v>462750</v>
          </cell>
          <cell r="Y135">
            <v>298590</v>
          </cell>
          <cell r="Z135">
            <v>367470</v>
          </cell>
          <cell r="AA135">
            <v>318030</v>
          </cell>
          <cell r="AB135">
            <v>345270</v>
          </cell>
          <cell r="AC135">
            <v>334470</v>
          </cell>
          <cell r="AD135">
            <v>443880</v>
          </cell>
          <cell r="AE135">
            <v>331590</v>
          </cell>
          <cell r="AF135">
            <v>347490</v>
          </cell>
          <cell r="AG135">
            <v>344130</v>
          </cell>
          <cell r="AH135">
            <v>261450</v>
          </cell>
          <cell r="AI135">
            <v>297930</v>
          </cell>
          <cell r="AJ135">
            <v>392550</v>
          </cell>
          <cell r="AK135">
            <v>12104910</v>
          </cell>
        </row>
        <row r="136">
          <cell r="B136">
            <v>135</v>
          </cell>
          <cell r="C136" t="str">
            <v>EPM1320135</v>
          </cell>
          <cell r="D136" t="str">
            <v>BLLO</v>
          </cell>
          <cell r="E136" t="str">
            <v>EXP   R3-15</v>
          </cell>
          <cell r="F136">
            <v>54197.7</v>
          </cell>
          <cell r="G136">
            <v>58481.24</v>
          </cell>
          <cell r="H136">
            <v>59084.13</v>
          </cell>
          <cell r="I136">
            <v>55536.68</v>
          </cell>
          <cell r="J136">
            <v>56097.62</v>
          </cell>
          <cell r="K136">
            <v>56936.91</v>
          </cell>
          <cell r="L136">
            <v>56711.4</v>
          </cell>
          <cell r="M136">
            <v>56272.87</v>
          </cell>
          <cell r="N136">
            <v>57348.01</v>
          </cell>
          <cell r="O136">
            <v>57796.95</v>
          </cell>
          <cell r="P136">
            <v>57244.34</v>
          </cell>
          <cell r="Q136">
            <v>56182.12</v>
          </cell>
          <cell r="R136">
            <v>55289.45</v>
          </cell>
          <cell r="S136">
            <v>55694.32</v>
          </cell>
          <cell r="T136">
            <v>55433.55</v>
          </cell>
          <cell r="U136">
            <v>55694.31</v>
          </cell>
          <cell r="V136">
            <v>57134.42</v>
          </cell>
          <cell r="W136">
            <v>52315.89</v>
          </cell>
          <cell r="X136">
            <v>53773.64</v>
          </cell>
          <cell r="Y136">
            <v>55848.79</v>
          </cell>
          <cell r="Z136">
            <v>41035.51</v>
          </cell>
          <cell r="AA136">
            <v>55061.34</v>
          </cell>
          <cell r="AB136">
            <v>51046.85</v>
          </cell>
          <cell r="AC136">
            <v>56302.92</v>
          </cell>
          <cell r="AD136">
            <v>52925.04</v>
          </cell>
          <cell r="AE136">
            <v>52426.29</v>
          </cell>
          <cell r="AF136">
            <v>49730.09</v>
          </cell>
          <cell r="AG136">
            <v>55020.37</v>
          </cell>
          <cell r="AH136">
            <v>62798.99</v>
          </cell>
          <cell r="AI136">
            <v>55843.63</v>
          </cell>
          <cell r="AJ136">
            <v>55467.25</v>
          </cell>
          <cell r="AK136">
            <v>1710732.62</v>
          </cell>
        </row>
        <row r="137">
          <cell r="B137">
            <v>136</v>
          </cell>
          <cell r="C137" t="str">
            <v>EPM1320136</v>
          </cell>
          <cell r="D137" t="str">
            <v>YRML</v>
          </cell>
          <cell r="E137" t="str">
            <v>EXP   R20-42</v>
          </cell>
          <cell r="F137">
            <v>20264.060000000001</v>
          </cell>
          <cell r="G137">
            <v>21171.03</v>
          </cell>
          <cell r="H137">
            <v>22393.87</v>
          </cell>
          <cell r="I137">
            <v>21355.05</v>
          </cell>
          <cell r="J137">
            <v>28293.39</v>
          </cell>
          <cell r="K137">
            <v>27100.82</v>
          </cell>
          <cell r="L137">
            <v>25563.25</v>
          </cell>
          <cell r="M137">
            <v>25455.16</v>
          </cell>
          <cell r="N137">
            <v>26236.400000000001</v>
          </cell>
          <cell r="O137">
            <v>20307.810000000001</v>
          </cell>
          <cell r="P137">
            <v>18700.849999999999</v>
          </cell>
          <cell r="Q137">
            <v>19791.46</v>
          </cell>
          <cell r="R137">
            <v>20245.32</v>
          </cell>
          <cell r="S137">
            <v>18016.61</v>
          </cell>
          <cell r="T137">
            <v>18072.580000000002</v>
          </cell>
          <cell r="U137">
            <v>18456.650000000001</v>
          </cell>
          <cell r="V137">
            <v>18476.2</v>
          </cell>
          <cell r="W137">
            <v>18367.38</v>
          </cell>
          <cell r="X137">
            <v>22653.759999999998</v>
          </cell>
          <cell r="Y137">
            <v>25233.62</v>
          </cell>
          <cell r="Z137">
            <v>21032.66</v>
          </cell>
          <cell r="AA137">
            <v>20947.189999999999</v>
          </cell>
          <cell r="AB137">
            <v>23872.39</v>
          </cell>
          <cell r="AC137">
            <v>20314.29</v>
          </cell>
          <cell r="AD137">
            <v>18837.71</v>
          </cell>
          <cell r="AE137">
            <v>21879.84</v>
          </cell>
          <cell r="AF137">
            <v>23350.31</v>
          </cell>
          <cell r="AG137">
            <v>22401.17</v>
          </cell>
          <cell r="AH137">
            <v>19351.02</v>
          </cell>
          <cell r="AI137">
            <v>19275.11</v>
          </cell>
          <cell r="AJ137">
            <v>18162.310000000001</v>
          </cell>
          <cell r="AK137">
            <v>665579.27</v>
          </cell>
        </row>
        <row r="138">
          <cell r="B138">
            <v>137</v>
          </cell>
          <cell r="C138" t="str">
            <v>EPM1320137</v>
          </cell>
          <cell r="D138" t="str">
            <v>YRML</v>
          </cell>
          <cell r="E138" t="str">
            <v>EXP   R20-02</v>
          </cell>
          <cell r="F138">
            <v>22565.39</v>
          </cell>
          <cell r="G138">
            <v>25100.55</v>
          </cell>
          <cell r="H138">
            <v>25072.880000000001</v>
          </cell>
          <cell r="I138">
            <v>23672.639999999999</v>
          </cell>
          <cell r="J138">
            <v>25054.07</v>
          </cell>
          <cell r="K138">
            <v>24753.24</v>
          </cell>
          <cell r="L138">
            <v>24580.02</v>
          </cell>
          <cell r="M138">
            <v>24526.49</v>
          </cell>
          <cell r="N138">
            <v>24936.16</v>
          </cell>
          <cell r="O138">
            <v>25026.04</v>
          </cell>
          <cell r="P138">
            <v>23055.16</v>
          </cell>
          <cell r="Q138">
            <v>24686.81</v>
          </cell>
          <cell r="R138">
            <v>25316.720000000001</v>
          </cell>
          <cell r="S138">
            <v>25065.43</v>
          </cell>
          <cell r="T138">
            <v>25380.86</v>
          </cell>
          <cell r="U138">
            <v>23441.48</v>
          </cell>
          <cell r="V138">
            <v>20857.55</v>
          </cell>
          <cell r="W138">
            <v>23886.34</v>
          </cell>
          <cell r="X138">
            <v>25714.37</v>
          </cell>
          <cell r="Y138">
            <v>26011.58</v>
          </cell>
          <cell r="Z138">
            <v>25431.55</v>
          </cell>
          <cell r="AA138">
            <v>25617.05</v>
          </cell>
          <cell r="AB138">
            <v>25388.55</v>
          </cell>
          <cell r="AC138">
            <v>25325.360000000001</v>
          </cell>
          <cell r="AD138">
            <v>24110.01</v>
          </cell>
          <cell r="AE138">
            <v>25167.16</v>
          </cell>
          <cell r="AF138">
            <v>25741.43</v>
          </cell>
          <cell r="AG138">
            <v>25764.47</v>
          </cell>
          <cell r="AH138">
            <v>25425.61</v>
          </cell>
          <cell r="AI138">
            <v>25563.64</v>
          </cell>
          <cell r="AJ138">
            <v>25296.41</v>
          </cell>
          <cell r="AK138">
            <v>767535.02</v>
          </cell>
        </row>
        <row r="139">
          <cell r="B139">
            <v>138</v>
          </cell>
          <cell r="C139" t="str">
            <v>EPM1320138</v>
          </cell>
          <cell r="D139" t="str">
            <v>YRML</v>
          </cell>
          <cell r="E139" t="str">
            <v>EXP   R20-03</v>
          </cell>
          <cell r="F139">
            <v>12187.6</v>
          </cell>
          <cell r="G139">
            <v>13608.22</v>
          </cell>
          <cell r="H139">
            <v>14814.73</v>
          </cell>
          <cell r="I139">
            <v>12824.45</v>
          </cell>
          <cell r="J139">
            <v>12678.52</v>
          </cell>
          <cell r="K139">
            <v>12606.9</v>
          </cell>
          <cell r="L139">
            <v>11240.82</v>
          </cell>
          <cell r="M139">
            <v>12737.45</v>
          </cell>
          <cell r="N139">
            <v>13545.41</v>
          </cell>
          <cell r="O139">
            <v>14755.97</v>
          </cell>
          <cell r="P139">
            <v>11362.36</v>
          </cell>
          <cell r="Q139">
            <v>10348.209999999999</v>
          </cell>
          <cell r="R139">
            <v>11773.83</v>
          </cell>
          <cell r="S139">
            <v>12231.2</v>
          </cell>
          <cell r="T139">
            <v>12383.98</v>
          </cell>
          <cell r="U139">
            <v>13398.54</v>
          </cell>
          <cell r="V139">
            <v>13850.12</v>
          </cell>
          <cell r="W139">
            <v>11954.53</v>
          </cell>
          <cell r="X139">
            <v>12257.49</v>
          </cell>
          <cell r="Y139">
            <v>12519.16</v>
          </cell>
          <cell r="Z139">
            <v>11809.94</v>
          </cell>
          <cell r="AA139">
            <v>12134.2</v>
          </cell>
          <cell r="AB139">
            <v>13573.6</v>
          </cell>
          <cell r="AC139">
            <v>12569.85</v>
          </cell>
          <cell r="AD139">
            <v>11018.11</v>
          </cell>
          <cell r="AE139">
            <v>12090.44</v>
          </cell>
          <cell r="AF139">
            <v>12688.7</v>
          </cell>
          <cell r="AG139">
            <v>12679.69</v>
          </cell>
          <cell r="AH139">
            <v>12607.32</v>
          </cell>
          <cell r="AI139">
            <v>13809.99</v>
          </cell>
          <cell r="AJ139">
            <v>14476.23</v>
          </cell>
          <cell r="AK139">
            <v>392537.56</v>
          </cell>
        </row>
        <row r="140">
          <cell r="B140">
            <v>139</v>
          </cell>
          <cell r="C140" t="str">
            <v>EPM1320139</v>
          </cell>
          <cell r="D140" t="str">
            <v>YRML</v>
          </cell>
          <cell r="E140" t="str">
            <v>EXP   R20-05</v>
          </cell>
          <cell r="F140">
            <v>33828.160000000003</v>
          </cell>
          <cell r="G140">
            <v>38277.79</v>
          </cell>
          <cell r="H140">
            <v>38672.94</v>
          </cell>
          <cell r="I140">
            <v>36910.080000000002</v>
          </cell>
          <cell r="J140">
            <v>38396.74</v>
          </cell>
          <cell r="K140">
            <v>38448.29</v>
          </cell>
          <cell r="L140">
            <v>37792.519999999997</v>
          </cell>
          <cell r="M140">
            <v>37473.39</v>
          </cell>
          <cell r="N140">
            <v>39187.86</v>
          </cell>
          <cell r="O140">
            <v>38792.74</v>
          </cell>
          <cell r="P140">
            <v>36626.120000000003</v>
          </cell>
          <cell r="Q140">
            <v>38309.18</v>
          </cell>
          <cell r="R140">
            <v>38293.949999999997</v>
          </cell>
          <cell r="S140">
            <v>39011.9</v>
          </cell>
          <cell r="T140">
            <v>39546.699999999997</v>
          </cell>
          <cell r="U140">
            <v>40077.21</v>
          </cell>
          <cell r="V140">
            <v>39471.85</v>
          </cell>
          <cell r="W140">
            <v>36421.33</v>
          </cell>
          <cell r="X140">
            <v>39701.1</v>
          </cell>
          <cell r="Y140">
            <v>39002.400000000001</v>
          </cell>
          <cell r="Z140">
            <v>38937.599999999999</v>
          </cell>
          <cell r="AA140">
            <v>39455.71</v>
          </cell>
          <cell r="AB140">
            <v>37472.839999999997</v>
          </cell>
          <cell r="AC140">
            <v>38867.61</v>
          </cell>
          <cell r="AD140">
            <v>36679.4</v>
          </cell>
          <cell r="AE140">
            <v>38619.07</v>
          </cell>
          <cell r="AF140">
            <v>38756.160000000003</v>
          </cell>
          <cell r="AG140">
            <v>37815.54</v>
          </cell>
          <cell r="AH140">
            <v>38252.160000000003</v>
          </cell>
          <cell r="AI140">
            <v>38460.959999999999</v>
          </cell>
          <cell r="AJ140">
            <v>38389.230000000003</v>
          </cell>
          <cell r="AK140">
            <v>1185948.53</v>
          </cell>
        </row>
        <row r="141">
          <cell r="B141">
            <v>140</v>
          </cell>
          <cell r="C141" t="str">
            <v>EPM1320140</v>
          </cell>
          <cell r="D141" t="str">
            <v>YRML</v>
          </cell>
          <cell r="E141" t="str">
            <v>EXP   R20-07</v>
          </cell>
          <cell r="F141">
            <v>20661.84</v>
          </cell>
          <cell r="G141">
            <v>26070.48</v>
          </cell>
          <cell r="H141">
            <v>26422.080000000002</v>
          </cell>
          <cell r="I141">
            <v>22107.599999999999</v>
          </cell>
          <cell r="J141">
            <v>25085.52</v>
          </cell>
          <cell r="K141">
            <v>26641.68</v>
          </cell>
          <cell r="L141">
            <v>26748.240000000002</v>
          </cell>
          <cell r="M141">
            <v>26584.799999999999</v>
          </cell>
          <cell r="N141">
            <v>23062.32</v>
          </cell>
          <cell r="O141">
            <v>25556.400000000001</v>
          </cell>
          <cell r="P141">
            <v>24897.599999999999</v>
          </cell>
          <cell r="Q141">
            <v>25533.599999999999</v>
          </cell>
          <cell r="R141">
            <v>26769.119999999999</v>
          </cell>
          <cell r="S141">
            <v>27022.799999999999</v>
          </cell>
          <cell r="T141">
            <v>26908.799999999999</v>
          </cell>
          <cell r="U141">
            <v>25454.16</v>
          </cell>
          <cell r="V141">
            <v>26133.599999999999</v>
          </cell>
          <cell r="W141">
            <v>23530.080000000002</v>
          </cell>
          <cell r="X141">
            <v>26475.119999999999</v>
          </cell>
          <cell r="Y141">
            <v>26624.880000000001</v>
          </cell>
          <cell r="Z141">
            <v>26406.720000000001</v>
          </cell>
          <cell r="AA141">
            <v>25277.759999999998</v>
          </cell>
          <cell r="AB141">
            <v>25407.599999999999</v>
          </cell>
          <cell r="AC141">
            <v>24789.84</v>
          </cell>
          <cell r="AD141">
            <v>22808.880000000001</v>
          </cell>
          <cell r="AE141">
            <v>25276.080000000002</v>
          </cell>
          <cell r="AF141">
            <v>25776.48</v>
          </cell>
          <cell r="AG141">
            <v>25498.080000000002</v>
          </cell>
          <cell r="AH141">
            <v>25360.080000000002</v>
          </cell>
          <cell r="AI141">
            <v>25161.360000000001</v>
          </cell>
          <cell r="AJ141">
            <v>24115.200000000001</v>
          </cell>
          <cell r="AK141">
            <v>784168.8</v>
          </cell>
        </row>
        <row r="142">
          <cell r="B142">
            <v>141</v>
          </cell>
          <cell r="C142" t="str">
            <v>EPM1320141</v>
          </cell>
          <cell r="D142" t="str">
            <v>SNTR</v>
          </cell>
          <cell r="E142" t="str">
            <v>EXP   R21-02</v>
          </cell>
          <cell r="F142">
            <v>22525.5</v>
          </cell>
          <cell r="G142">
            <v>24891.24</v>
          </cell>
          <cell r="H142">
            <v>24876.959999999999</v>
          </cell>
          <cell r="I142">
            <v>23135.4</v>
          </cell>
          <cell r="J142">
            <v>24380.46</v>
          </cell>
          <cell r="K142">
            <v>24924.9</v>
          </cell>
          <cell r="L142">
            <v>24726.77</v>
          </cell>
          <cell r="M142">
            <v>24673.54</v>
          </cell>
          <cell r="N142">
            <v>24774.66</v>
          </cell>
          <cell r="O142">
            <v>24378.85</v>
          </cell>
          <cell r="P142">
            <v>22978.23</v>
          </cell>
          <cell r="Q142">
            <v>23408.880000000001</v>
          </cell>
          <cell r="R142">
            <v>23823.599999999999</v>
          </cell>
          <cell r="S142">
            <v>24073.35</v>
          </cell>
          <cell r="T142">
            <v>24306.5</v>
          </cell>
          <cell r="U142">
            <v>24357.200000000001</v>
          </cell>
          <cell r="V142">
            <v>23856.75</v>
          </cell>
          <cell r="W142">
            <v>22367.68</v>
          </cell>
          <cell r="X142">
            <v>23922.91</v>
          </cell>
          <cell r="Y142">
            <v>24675.61</v>
          </cell>
          <cell r="Z142">
            <v>24162.06</v>
          </cell>
          <cell r="AA142">
            <v>24456.03</v>
          </cell>
          <cell r="AB142">
            <v>24398.45</v>
          </cell>
          <cell r="AC142">
            <v>24001.23</v>
          </cell>
          <cell r="AD142">
            <v>21755.52</v>
          </cell>
          <cell r="AE142">
            <v>23494.79</v>
          </cell>
          <cell r="AF142">
            <v>23959.759999999998</v>
          </cell>
          <cell r="AG142">
            <v>24347.51</v>
          </cell>
          <cell r="AH142">
            <v>23005.66</v>
          </cell>
          <cell r="AI142">
            <v>24404.87</v>
          </cell>
          <cell r="AJ142">
            <v>19417.43</v>
          </cell>
          <cell r="AK142">
            <v>738462.3</v>
          </cell>
        </row>
        <row r="143">
          <cell r="B143">
            <v>142</v>
          </cell>
          <cell r="C143" t="str">
            <v>EPM1320142</v>
          </cell>
          <cell r="D143" t="str">
            <v>CCSA</v>
          </cell>
          <cell r="E143" t="str">
            <v>EXP   R25-01</v>
          </cell>
          <cell r="F143">
            <v>52689.9</v>
          </cell>
          <cell r="G143">
            <v>60459.85</v>
          </cell>
          <cell r="H143">
            <v>61725.31</v>
          </cell>
          <cell r="I143">
            <v>59236.12</v>
          </cell>
          <cell r="J143">
            <v>66768.77</v>
          </cell>
          <cell r="K143">
            <v>67306.44</v>
          </cell>
          <cell r="L143">
            <v>66958.83</v>
          </cell>
          <cell r="M143">
            <v>67300.11</v>
          </cell>
          <cell r="N143">
            <v>63173.1</v>
          </cell>
          <cell r="O143">
            <v>63380.45</v>
          </cell>
          <cell r="P143">
            <v>59651.13</v>
          </cell>
          <cell r="Q143">
            <v>60412.63</v>
          </cell>
          <cell r="R143">
            <v>66051.929999999993</v>
          </cell>
          <cell r="S143">
            <v>66438.42</v>
          </cell>
          <cell r="T143">
            <v>65830.740000000005</v>
          </cell>
          <cell r="U143">
            <v>65541.88</v>
          </cell>
          <cell r="V143">
            <v>62395.77</v>
          </cell>
          <cell r="W143">
            <v>58987</v>
          </cell>
          <cell r="X143">
            <v>63106.83</v>
          </cell>
          <cell r="Y143">
            <v>64459.6</v>
          </cell>
          <cell r="Z143">
            <v>64781.56</v>
          </cell>
          <cell r="AA143">
            <v>65104.98</v>
          </cell>
          <cell r="AB143">
            <v>61322.7</v>
          </cell>
          <cell r="AC143">
            <v>61769.65</v>
          </cell>
          <cell r="AD143">
            <v>58050.720000000001</v>
          </cell>
          <cell r="AE143">
            <v>62911</v>
          </cell>
          <cell r="AF143">
            <v>64672.13</v>
          </cell>
          <cell r="AG143">
            <v>63285.120000000003</v>
          </cell>
          <cell r="AH143">
            <v>62468.65</v>
          </cell>
          <cell r="AI143">
            <v>62530.27</v>
          </cell>
          <cell r="AJ143">
            <v>60615.06</v>
          </cell>
          <cell r="AK143">
            <v>1949386.65</v>
          </cell>
        </row>
        <row r="144">
          <cell r="B144">
            <v>143</v>
          </cell>
          <cell r="C144" t="str">
            <v>EPM1320143</v>
          </cell>
          <cell r="D144" t="str">
            <v>CCSA</v>
          </cell>
          <cell r="E144" t="str">
            <v>EXP   R25-02</v>
          </cell>
          <cell r="F144">
            <v>68625.759999999995</v>
          </cell>
          <cell r="G144">
            <v>69024.98</v>
          </cell>
          <cell r="H144">
            <v>69719.320000000007</v>
          </cell>
          <cell r="I144">
            <v>68092.12</v>
          </cell>
          <cell r="J144">
            <v>68108.84</v>
          </cell>
          <cell r="K144">
            <v>69305.2</v>
          </cell>
          <cell r="L144">
            <v>68158.080000000002</v>
          </cell>
          <cell r="M144">
            <v>69164.66</v>
          </cell>
          <cell r="N144">
            <v>68314.759999999995</v>
          </cell>
          <cell r="O144">
            <v>66825.5</v>
          </cell>
          <cell r="P144">
            <v>68378.98</v>
          </cell>
          <cell r="Q144">
            <v>69141.320000000007</v>
          </cell>
          <cell r="R144">
            <v>67681.14</v>
          </cell>
          <cell r="S144">
            <v>67936.89</v>
          </cell>
          <cell r="T144">
            <v>68826.83</v>
          </cell>
          <cell r="U144">
            <v>67917.59</v>
          </cell>
          <cell r="V144">
            <v>68556.679999999993</v>
          </cell>
          <cell r="W144">
            <v>67825.42</v>
          </cell>
          <cell r="X144">
            <v>67711.399999999994</v>
          </cell>
          <cell r="Y144">
            <v>69019.75</v>
          </cell>
          <cell r="Z144">
            <v>69456.36</v>
          </cell>
          <cell r="AA144">
            <v>69734.009999999995</v>
          </cell>
          <cell r="AB144">
            <v>68901.13</v>
          </cell>
          <cell r="AC144">
            <v>69634.09</v>
          </cell>
          <cell r="AD144">
            <v>68764.91</v>
          </cell>
          <cell r="AE144">
            <v>69792.47</v>
          </cell>
          <cell r="AF144">
            <v>69800.259999999995</v>
          </cell>
          <cell r="AG144">
            <v>69800.259999999995</v>
          </cell>
          <cell r="AH144">
            <v>68609.100000000006</v>
          </cell>
          <cell r="AI144">
            <v>68982.63</v>
          </cell>
          <cell r="AJ144">
            <v>69372.570000000007</v>
          </cell>
          <cell r="AK144">
            <v>2131183.0099999998</v>
          </cell>
        </row>
        <row r="145">
          <cell r="B145">
            <v>144</v>
          </cell>
          <cell r="C145" t="str">
            <v>EPM440144</v>
          </cell>
          <cell r="D145" t="str">
            <v>MLNA</v>
          </cell>
          <cell r="E145" t="str">
            <v>EXP   R23-42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</row>
        <row r="146">
          <cell r="B146">
            <v>145</v>
          </cell>
          <cell r="C146" t="str">
            <v>EPM1320145</v>
          </cell>
          <cell r="D146" t="str">
            <v>CCSA</v>
          </cell>
          <cell r="E146" t="str">
            <v>EXP   R25-03</v>
          </cell>
          <cell r="F146">
            <v>41790.160000000003</v>
          </cell>
          <cell r="G146">
            <v>45208.35</v>
          </cell>
          <cell r="H146">
            <v>45514.53</v>
          </cell>
          <cell r="I146">
            <v>44913.760000000002</v>
          </cell>
          <cell r="J146">
            <v>48348.480000000003</v>
          </cell>
          <cell r="K146">
            <v>47889.19</v>
          </cell>
          <cell r="L146">
            <v>48362.49</v>
          </cell>
          <cell r="M146">
            <v>47200.69</v>
          </cell>
          <cell r="N146">
            <v>46800.02</v>
          </cell>
          <cell r="O146">
            <v>46972.4</v>
          </cell>
          <cell r="P146">
            <v>45354.26</v>
          </cell>
          <cell r="Q146">
            <v>44401.52</v>
          </cell>
          <cell r="R146">
            <v>47686.45</v>
          </cell>
          <cell r="S146">
            <v>47369.67</v>
          </cell>
          <cell r="T146">
            <v>46481.68</v>
          </cell>
          <cell r="U146">
            <v>46859.53</v>
          </cell>
          <cell r="V146">
            <v>47218.55</v>
          </cell>
          <cell r="W146">
            <v>44468.58</v>
          </cell>
          <cell r="X146">
            <v>48001.16</v>
          </cell>
          <cell r="Y146">
            <v>46090.76</v>
          </cell>
          <cell r="Z146">
            <v>46867.95</v>
          </cell>
          <cell r="AA146">
            <v>46862.44</v>
          </cell>
          <cell r="AB146">
            <v>47576.47</v>
          </cell>
          <cell r="AC146">
            <v>47028.27</v>
          </cell>
          <cell r="AD146">
            <v>45551.24</v>
          </cell>
          <cell r="AE146">
            <v>46448.24</v>
          </cell>
          <cell r="AF146">
            <v>45306.62</v>
          </cell>
          <cell r="AG146">
            <v>45412.22</v>
          </cell>
          <cell r="AH146">
            <v>45512.05</v>
          </cell>
          <cell r="AI146">
            <v>45672.19</v>
          </cell>
          <cell r="AJ146">
            <v>45259</v>
          </cell>
          <cell r="AK146">
            <v>1434428.92</v>
          </cell>
        </row>
        <row r="147">
          <cell r="B147">
            <v>146</v>
          </cell>
          <cell r="C147" t="str">
            <v>EPM1100146</v>
          </cell>
          <cell r="D147" t="str">
            <v>APART</v>
          </cell>
          <cell r="E147" t="str">
            <v>IMP   APARTADO</v>
          </cell>
          <cell r="F147">
            <v>21300</v>
          </cell>
          <cell r="G147">
            <v>23300</v>
          </cell>
          <cell r="H147">
            <v>24800</v>
          </cell>
          <cell r="I147">
            <v>30800</v>
          </cell>
          <cell r="J147">
            <v>48800</v>
          </cell>
          <cell r="K147">
            <v>55900</v>
          </cell>
          <cell r="L147">
            <v>59200</v>
          </cell>
          <cell r="M147">
            <v>60100</v>
          </cell>
          <cell r="N147">
            <v>58200</v>
          </cell>
          <cell r="O147">
            <v>59300</v>
          </cell>
          <cell r="P147">
            <v>39800</v>
          </cell>
          <cell r="Q147">
            <v>39500</v>
          </cell>
          <cell r="R147">
            <v>56200</v>
          </cell>
          <cell r="S147">
            <v>62500</v>
          </cell>
          <cell r="T147">
            <v>61500</v>
          </cell>
          <cell r="U147">
            <v>60000</v>
          </cell>
          <cell r="V147">
            <v>49100</v>
          </cell>
          <cell r="W147">
            <v>39200</v>
          </cell>
          <cell r="X147">
            <v>54900</v>
          </cell>
          <cell r="Y147">
            <v>59200</v>
          </cell>
          <cell r="Z147">
            <v>62300</v>
          </cell>
          <cell r="AA147">
            <v>54400</v>
          </cell>
          <cell r="AB147">
            <v>57900</v>
          </cell>
          <cell r="AC147">
            <v>55700</v>
          </cell>
          <cell r="AD147">
            <v>36900</v>
          </cell>
          <cell r="AE147">
            <v>50100</v>
          </cell>
          <cell r="AF147">
            <v>57900</v>
          </cell>
          <cell r="AG147">
            <v>60000</v>
          </cell>
          <cell r="AH147">
            <v>55600</v>
          </cell>
          <cell r="AI147">
            <v>56700</v>
          </cell>
          <cell r="AJ147">
            <v>38900</v>
          </cell>
          <cell r="AK147">
            <v>1550000</v>
          </cell>
        </row>
        <row r="148">
          <cell r="B148">
            <v>147</v>
          </cell>
          <cell r="C148" t="str">
            <v>EPM440147</v>
          </cell>
          <cell r="D148" t="str">
            <v>MRFL</v>
          </cell>
          <cell r="E148" t="str">
            <v>EXP   R4-41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53153</v>
          </cell>
          <cell r="L148">
            <v>94260.9</v>
          </cell>
          <cell r="M148">
            <v>8030.45</v>
          </cell>
          <cell r="N148">
            <v>0</v>
          </cell>
          <cell r="O148">
            <v>0</v>
          </cell>
          <cell r="P148">
            <v>0</v>
          </cell>
          <cell r="Q148">
            <v>58880</v>
          </cell>
          <cell r="R148">
            <v>0</v>
          </cell>
          <cell r="S148">
            <v>0</v>
          </cell>
          <cell r="T148">
            <v>82712.600000000006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297036.95</v>
          </cell>
        </row>
        <row r="149">
          <cell r="B149">
            <v>148</v>
          </cell>
          <cell r="C149" t="str">
            <v>EPM1320148</v>
          </cell>
          <cell r="D149" t="str">
            <v>OTRAS</v>
          </cell>
          <cell r="E149" t="str">
            <v>EXP   PUERTO SERVIEZ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</row>
        <row r="150">
          <cell r="B150">
            <v>149</v>
          </cell>
          <cell r="C150" t="str">
            <v>EPM440149</v>
          </cell>
          <cell r="D150" t="str">
            <v>OTRAS</v>
          </cell>
          <cell r="E150" t="str">
            <v>EXP   CUTURU</v>
          </cell>
          <cell r="F150">
            <v>5550.97</v>
          </cell>
          <cell r="G150">
            <v>5550.97</v>
          </cell>
          <cell r="H150">
            <v>5550.97</v>
          </cell>
          <cell r="I150">
            <v>5550.97</v>
          </cell>
          <cell r="J150">
            <v>5550.97</v>
          </cell>
          <cell r="K150">
            <v>5550.97</v>
          </cell>
          <cell r="L150">
            <v>5550.97</v>
          </cell>
          <cell r="M150">
            <v>5550.97</v>
          </cell>
          <cell r="N150">
            <v>5550.97</v>
          </cell>
          <cell r="O150">
            <v>5550.97</v>
          </cell>
          <cell r="P150">
            <v>5550.97</v>
          </cell>
          <cell r="Q150">
            <v>5550.97</v>
          </cell>
          <cell r="R150">
            <v>5550.97</v>
          </cell>
          <cell r="S150">
            <v>5550.97</v>
          </cell>
          <cell r="T150">
            <v>5550.97</v>
          </cell>
          <cell r="U150">
            <v>5550.97</v>
          </cell>
          <cell r="V150">
            <v>5550.97</v>
          </cell>
          <cell r="W150">
            <v>5550.97</v>
          </cell>
          <cell r="X150">
            <v>5550.97</v>
          </cell>
          <cell r="Y150">
            <v>5550.97</v>
          </cell>
          <cell r="Z150">
            <v>5550.97</v>
          </cell>
          <cell r="AA150">
            <v>5550.97</v>
          </cell>
          <cell r="AB150">
            <v>5550.97</v>
          </cell>
          <cell r="AC150">
            <v>5550.97</v>
          </cell>
          <cell r="AD150">
            <v>5550.97</v>
          </cell>
          <cell r="AE150">
            <v>5550.97</v>
          </cell>
          <cell r="AF150">
            <v>5550.97</v>
          </cell>
          <cell r="AG150">
            <v>5550.97</v>
          </cell>
          <cell r="AH150">
            <v>5550.97</v>
          </cell>
          <cell r="AI150">
            <v>5550.97</v>
          </cell>
          <cell r="AJ150">
            <v>5550.97</v>
          </cell>
          <cell r="AK150">
            <v>172080.07</v>
          </cell>
        </row>
        <row r="151">
          <cell r="B151">
            <v>150</v>
          </cell>
          <cell r="C151" t="str">
            <v>EPM440150</v>
          </cell>
          <cell r="D151" t="str">
            <v>OTRAS</v>
          </cell>
          <cell r="E151" t="str">
            <v>EXP   MARGENTO</v>
          </cell>
          <cell r="F151">
            <v>7345.16</v>
          </cell>
          <cell r="G151">
            <v>7345.16</v>
          </cell>
          <cell r="H151">
            <v>7345.16</v>
          </cell>
          <cell r="I151">
            <v>7345.16</v>
          </cell>
          <cell r="J151">
            <v>7345.16</v>
          </cell>
          <cell r="K151">
            <v>7345.16</v>
          </cell>
          <cell r="L151">
            <v>7345.16</v>
          </cell>
          <cell r="M151">
            <v>7345.16</v>
          </cell>
          <cell r="N151">
            <v>7345.16</v>
          </cell>
          <cell r="O151">
            <v>7345.16</v>
          </cell>
          <cell r="P151">
            <v>7345.16</v>
          </cell>
          <cell r="Q151">
            <v>7345.16</v>
          </cell>
          <cell r="R151">
            <v>7345.16</v>
          </cell>
          <cell r="S151">
            <v>7345.16</v>
          </cell>
          <cell r="T151">
            <v>7345.16</v>
          </cell>
          <cell r="U151">
            <v>7345.16</v>
          </cell>
          <cell r="V151">
            <v>7345.16</v>
          </cell>
          <cell r="W151">
            <v>7345.16</v>
          </cell>
          <cell r="X151">
            <v>7345.16</v>
          </cell>
          <cell r="Y151">
            <v>7345.16</v>
          </cell>
          <cell r="Z151">
            <v>7345.16</v>
          </cell>
          <cell r="AA151">
            <v>7345.16</v>
          </cell>
          <cell r="AB151">
            <v>7345.16</v>
          </cell>
          <cell r="AC151">
            <v>7345.16</v>
          </cell>
          <cell r="AD151">
            <v>7345.16</v>
          </cell>
          <cell r="AE151">
            <v>7345.16</v>
          </cell>
          <cell r="AF151">
            <v>7345.16</v>
          </cell>
          <cell r="AG151">
            <v>7345.16</v>
          </cell>
          <cell r="AH151">
            <v>7345.16</v>
          </cell>
          <cell r="AI151">
            <v>7345.16</v>
          </cell>
          <cell r="AJ151">
            <v>7345.16</v>
          </cell>
          <cell r="AK151">
            <v>227699.96</v>
          </cell>
        </row>
        <row r="152">
          <cell r="B152">
            <v>151</v>
          </cell>
          <cell r="C152" t="str">
            <v>EPM440151</v>
          </cell>
          <cell r="D152" t="str">
            <v>OTRAS</v>
          </cell>
          <cell r="E152" t="str">
            <v>EXP   CACERI</v>
          </cell>
          <cell r="F152">
            <v>7042.35</v>
          </cell>
          <cell r="G152">
            <v>7042.35</v>
          </cell>
          <cell r="H152">
            <v>7042.35</v>
          </cell>
          <cell r="I152">
            <v>7042.35</v>
          </cell>
          <cell r="J152">
            <v>7042.35</v>
          </cell>
          <cell r="K152">
            <v>7042.35</v>
          </cell>
          <cell r="L152">
            <v>7042.35</v>
          </cell>
          <cell r="M152">
            <v>7042.35</v>
          </cell>
          <cell r="N152">
            <v>7042.35</v>
          </cell>
          <cell r="O152">
            <v>7042.35</v>
          </cell>
          <cell r="P152">
            <v>7042.35</v>
          </cell>
          <cell r="Q152">
            <v>7042.35</v>
          </cell>
          <cell r="R152">
            <v>7042.35</v>
          </cell>
          <cell r="S152">
            <v>7042.35</v>
          </cell>
          <cell r="T152">
            <v>7042.35</v>
          </cell>
          <cell r="U152">
            <v>7042.35</v>
          </cell>
          <cell r="V152">
            <v>7042.35</v>
          </cell>
          <cell r="W152">
            <v>7042.35</v>
          </cell>
          <cell r="X152">
            <v>7042.35</v>
          </cell>
          <cell r="Y152">
            <v>7042.35</v>
          </cell>
          <cell r="Z152">
            <v>7042.35</v>
          </cell>
          <cell r="AA152">
            <v>7042.35</v>
          </cell>
          <cell r="AB152">
            <v>7042.35</v>
          </cell>
          <cell r="AC152">
            <v>7042.35</v>
          </cell>
          <cell r="AD152">
            <v>7042.35</v>
          </cell>
          <cell r="AE152">
            <v>7042.35</v>
          </cell>
          <cell r="AF152">
            <v>7042.35</v>
          </cell>
          <cell r="AG152">
            <v>7042.35</v>
          </cell>
          <cell r="AH152">
            <v>7042.35</v>
          </cell>
          <cell r="AI152">
            <v>7042.35</v>
          </cell>
          <cell r="AJ152">
            <v>7042.35</v>
          </cell>
          <cell r="AK152">
            <v>218312.85</v>
          </cell>
        </row>
        <row r="153">
          <cell r="B153">
            <v>152</v>
          </cell>
          <cell r="C153" t="str">
            <v>EPM440152</v>
          </cell>
          <cell r="D153" t="str">
            <v>OTRAS</v>
          </cell>
          <cell r="E153" t="str">
            <v>EXP   LOS CORDOBAS</v>
          </cell>
          <cell r="F153">
            <v>28660.74</v>
          </cell>
          <cell r="G153">
            <v>28660.74</v>
          </cell>
          <cell r="H153">
            <v>28660.74</v>
          </cell>
          <cell r="I153">
            <v>28660.74</v>
          </cell>
          <cell r="J153">
            <v>28660.74</v>
          </cell>
          <cell r="K153">
            <v>28660.74</v>
          </cell>
          <cell r="L153">
            <v>28660.74</v>
          </cell>
          <cell r="M153">
            <v>28660.74</v>
          </cell>
          <cell r="N153">
            <v>28660.74</v>
          </cell>
          <cell r="O153">
            <v>28660.74</v>
          </cell>
          <cell r="P153">
            <v>28660.74</v>
          </cell>
          <cell r="Q153">
            <v>28660.74</v>
          </cell>
          <cell r="R153">
            <v>28660.74</v>
          </cell>
          <cell r="S153">
            <v>28660.74</v>
          </cell>
          <cell r="T153">
            <v>28660.74</v>
          </cell>
          <cell r="U153">
            <v>28660.74</v>
          </cell>
          <cell r="V153">
            <v>28660.74</v>
          </cell>
          <cell r="W153">
            <v>28660.74</v>
          </cell>
          <cell r="X153">
            <v>28660.74</v>
          </cell>
          <cell r="Y153">
            <v>28660.74</v>
          </cell>
          <cell r="Z153">
            <v>28660.74</v>
          </cell>
          <cell r="AA153">
            <v>28660.74</v>
          </cell>
          <cell r="AB153">
            <v>28660.74</v>
          </cell>
          <cell r="AC153">
            <v>28660.74</v>
          </cell>
          <cell r="AD153">
            <v>28660.74</v>
          </cell>
          <cell r="AE153">
            <v>28660.74</v>
          </cell>
          <cell r="AF153">
            <v>28660.74</v>
          </cell>
          <cell r="AG153">
            <v>28660.74</v>
          </cell>
          <cell r="AH153">
            <v>28660.74</v>
          </cell>
          <cell r="AI153">
            <v>28660.74</v>
          </cell>
          <cell r="AJ153">
            <v>28660.74</v>
          </cell>
          <cell r="AK153">
            <v>888482.94</v>
          </cell>
        </row>
        <row r="154">
          <cell r="B154">
            <v>153</v>
          </cell>
          <cell r="C154" t="str">
            <v>EPM1320153</v>
          </cell>
          <cell r="D154" t="str">
            <v>OTRAS</v>
          </cell>
          <cell r="E154" t="str">
            <v>IMP   BUENAVISTA</v>
          </cell>
          <cell r="F154">
            <v>1219.3499999999999</v>
          </cell>
          <cell r="G154">
            <v>1219.3499999999999</v>
          </cell>
          <cell r="H154">
            <v>1219.3499999999999</v>
          </cell>
          <cell r="I154">
            <v>1219.3499999999999</v>
          </cell>
          <cell r="J154">
            <v>1219.3499999999999</v>
          </cell>
          <cell r="K154">
            <v>1219.3499999999999</v>
          </cell>
          <cell r="L154">
            <v>1219.3499999999999</v>
          </cell>
          <cell r="M154">
            <v>1219.3499999999999</v>
          </cell>
          <cell r="N154">
            <v>1219.3499999999999</v>
          </cell>
          <cell r="O154">
            <v>1219.3499999999999</v>
          </cell>
          <cell r="P154">
            <v>1219.3499999999999</v>
          </cell>
          <cell r="Q154">
            <v>1219.3499999999999</v>
          </cell>
          <cell r="R154">
            <v>1219.3499999999999</v>
          </cell>
          <cell r="S154">
            <v>1219.3499999999999</v>
          </cell>
          <cell r="T154">
            <v>1219.3499999999999</v>
          </cell>
          <cell r="U154">
            <v>1219.3499999999999</v>
          </cell>
          <cell r="V154">
            <v>1219.3499999999999</v>
          </cell>
          <cell r="W154">
            <v>1219.3499999999999</v>
          </cell>
          <cell r="X154">
            <v>1219.3499999999999</v>
          </cell>
          <cell r="Y154">
            <v>1219.3499999999999</v>
          </cell>
          <cell r="Z154">
            <v>1219.3499999999999</v>
          </cell>
          <cell r="AA154">
            <v>1219.3499999999999</v>
          </cell>
          <cell r="AB154">
            <v>1219.3499999999999</v>
          </cell>
          <cell r="AC154">
            <v>1219.3499999999999</v>
          </cell>
          <cell r="AD154">
            <v>1219.3499999999999</v>
          </cell>
          <cell r="AE154">
            <v>1219.3499999999999</v>
          </cell>
          <cell r="AF154">
            <v>1219.3499999999999</v>
          </cell>
          <cell r="AG154">
            <v>1219.3499999999999</v>
          </cell>
          <cell r="AH154">
            <v>1219.3499999999999</v>
          </cell>
          <cell r="AI154">
            <v>1219.3499999999999</v>
          </cell>
          <cell r="AJ154">
            <v>1219.3499999999999</v>
          </cell>
          <cell r="AK154">
            <v>37799.85</v>
          </cell>
        </row>
        <row r="155">
          <cell r="B155">
            <v>154</v>
          </cell>
          <cell r="C155" t="str">
            <v>EPM1320154</v>
          </cell>
          <cell r="D155" t="str">
            <v>OTRAS</v>
          </cell>
          <cell r="E155" t="str">
            <v>IMP   JORDAN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</row>
        <row r="156">
          <cell r="B156">
            <v>155</v>
          </cell>
          <cell r="C156" t="str">
            <v>EPM1320155</v>
          </cell>
          <cell r="D156" t="str">
            <v>OTRAS</v>
          </cell>
          <cell r="E156" t="str">
            <v>EXP   ACHI</v>
          </cell>
          <cell r="F156">
            <v>3784</v>
          </cell>
          <cell r="G156">
            <v>3476</v>
          </cell>
          <cell r="H156">
            <v>3608</v>
          </cell>
          <cell r="I156">
            <v>3696</v>
          </cell>
          <cell r="J156">
            <v>3476</v>
          </cell>
          <cell r="K156">
            <v>3740</v>
          </cell>
          <cell r="L156">
            <v>3696</v>
          </cell>
          <cell r="M156">
            <v>3476</v>
          </cell>
          <cell r="N156">
            <v>3476</v>
          </cell>
          <cell r="O156">
            <v>3476</v>
          </cell>
          <cell r="P156">
            <v>3432</v>
          </cell>
          <cell r="Q156">
            <v>3520</v>
          </cell>
          <cell r="R156">
            <v>3300</v>
          </cell>
          <cell r="S156">
            <v>3564</v>
          </cell>
          <cell r="T156">
            <v>3520</v>
          </cell>
          <cell r="U156">
            <v>3344</v>
          </cell>
          <cell r="V156">
            <v>3608</v>
          </cell>
          <cell r="W156">
            <v>3520</v>
          </cell>
          <cell r="X156">
            <v>3256</v>
          </cell>
          <cell r="Y156">
            <v>3388</v>
          </cell>
          <cell r="Z156">
            <v>3300</v>
          </cell>
          <cell r="AA156">
            <v>3344</v>
          </cell>
          <cell r="AB156">
            <v>3388</v>
          </cell>
          <cell r="AC156">
            <v>3476</v>
          </cell>
          <cell r="AD156">
            <v>3432</v>
          </cell>
          <cell r="AE156">
            <v>3300</v>
          </cell>
          <cell r="AF156">
            <v>3564</v>
          </cell>
          <cell r="AG156">
            <v>3432</v>
          </cell>
          <cell r="AH156">
            <v>2068</v>
          </cell>
          <cell r="AI156">
            <v>1980</v>
          </cell>
          <cell r="AJ156">
            <v>3520</v>
          </cell>
          <cell r="AK156">
            <v>105160</v>
          </cell>
        </row>
        <row r="157">
          <cell r="B157">
            <v>156</v>
          </cell>
          <cell r="C157" t="str">
            <v>EPM4400156</v>
          </cell>
          <cell r="D157" t="str">
            <v>CRMT</v>
          </cell>
          <cell r="E157" t="str">
            <v>IMP   TURBO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</row>
        <row r="158">
          <cell r="B158">
            <v>157</v>
          </cell>
          <cell r="C158" t="str">
            <v>EPM1100157</v>
          </cell>
          <cell r="D158" t="str">
            <v>CLDR</v>
          </cell>
          <cell r="E158" t="str">
            <v>EXP   GEN.CALDERAS-E</v>
          </cell>
          <cell r="F158">
            <v>127000</v>
          </cell>
          <cell r="G158">
            <v>92200</v>
          </cell>
          <cell r="H158">
            <v>92000</v>
          </cell>
          <cell r="I158">
            <v>87000</v>
          </cell>
          <cell r="J158">
            <v>84000</v>
          </cell>
          <cell r="K158">
            <v>88000</v>
          </cell>
          <cell r="L158">
            <v>96000</v>
          </cell>
          <cell r="M158">
            <v>96000</v>
          </cell>
          <cell r="N158">
            <v>92000</v>
          </cell>
          <cell r="O158">
            <v>84000</v>
          </cell>
          <cell r="P158">
            <v>85000</v>
          </cell>
          <cell r="Q158">
            <v>108000</v>
          </cell>
          <cell r="R158">
            <v>96000</v>
          </cell>
          <cell r="S158">
            <v>198000</v>
          </cell>
          <cell r="T158">
            <v>111000</v>
          </cell>
          <cell r="U158">
            <v>87000</v>
          </cell>
          <cell r="V158">
            <v>101000</v>
          </cell>
          <cell r="W158">
            <v>84000</v>
          </cell>
          <cell r="X158">
            <v>97000</v>
          </cell>
          <cell r="Y158">
            <v>88000</v>
          </cell>
          <cell r="Z158">
            <v>104000</v>
          </cell>
          <cell r="AA158">
            <v>88000</v>
          </cell>
          <cell r="AB158">
            <v>88000</v>
          </cell>
          <cell r="AC158">
            <v>120000</v>
          </cell>
          <cell r="AD158">
            <v>96000</v>
          </cell>
          <cell r="AE158">
            <v>58670</v>
          </cell>
          <cell r="AF158">
            <v>92000</v>
          </cell>
          <cell r="AG158">
            <v>112000</v>
          </cell>
          <cell r="AH158">
            <v>84000</v>
          </cell>
          <cell r="AI158">
            <v>84000</v>
          </cell>
          <cell r="AJ158">
            <v>88000</v>
          </cell>
          <cell r="AK158">
            <v>3007870</v>
          </cell>
        </row>
        <row r="159">
          <cell r="B159">
            <v>158</v>
          </cell>
          <cell r="C159" t="str">
            <v>EPM1100158</v>
          </cell>
          <cell r="D159" t="str">
            <v>CLDR</v>
          </cell>
          <cell r="E159" t="str">
            <v>IMP   GEN.CALDERAS-I</v>
          </cell>
          <cell r="F159">
            <v>100</v>
          </cell>
          <cell r="G159">
            <v>300</v>
          </cell>
          <cell r="H159">
            <v>300</v>
          </cell>
          <cell r="I159">
            <v>400</v>
          </cell>
          <cell r="J159">
            <v>200</v>
          </cell>
          <cell r="K159">
            <v>400</v>
          </cell>
          <cell r="L159">
            <v>100</v>
          </cell>
          <cell r="M159">
            <v>200</v>
          </cell>
          <cell r="N159">
            <v>200</v>
          </cell>
          <cell r="O159">
            <v>400</v>
          </cell>
          <cell r="P159">
            <v>400</v>
          </cell>
          <cell r="Q159">
            <v>200</v>
          </cell>
          <cell r="R159">
            <v>400</v>
          </cell>
          <cell r="S159">
            <v>300</v>
          </cell>
          <cell r="T159">
            <v>400</v>
          </cell>
          <cell r="U159">
            <v>200</v>
          </cell>
          <cell r="V159">
            <v>300</v>
          </cell>
          <cell r="W159">
            <v>300</v>
          </cell>
          <cell r="X159">
            <v>300</v>
          </cell>
          <cell r="Y159">
            <v>400</v>
          </cell>
          <cell r="Z159">
            <v>500</v>
          </cell>
          <cell r="AA159">
            <v>300</v>
          </cell>
          <cell r="AB159">
            <v>200</v>
          </cell>
          <cell r="AC159">
            <v>200</v>
          </cell>
          <cell r="AD159">
            <v>200</v>
          </cell>
          <cell r="AE159">
            <v>300</v>
          </cell>
          <cell r="AF159">
            <v>600</v>
          </cell>
          <cell r="AG159">
            <v>700</v>
          </cell>
          <cell r="AH159">
            <v>500</v>
          </cell>
          <cell r="AI159">
            <v>500</v>
          </cell>
          <cell r="AJ159">
            <v>200</v>
          </cell>
          <cell r="AK159">
            <v>10000</v>
          </cell>
        </row>
        <row r="160">
          <cell r="B160">
            <v>159</v>
          </cell>
          <cell r="C160" t="str">
            <v>EPM440159</v>
          </cell>
          <cell r="D160" t="str">
            <v>GRANC</v>
          </cell>
          <cell r="E160" t="str">
            <v>EXP   SOFASA</v>
          </cell>
          <cell r="F160">
            <v>18120.400000000001</v>
          </cell>
          <cell r="G160">
            <v>19507.599999999999</v>
          </cell>
          <cell r="H160">
            <v>19123.599999999999</v>
          </cell>
          <cell r="I160">
            <v>19053.2</v>
          </cell>
          <cell r="J160">
            <v>20770.400000000001</v>
          </cell>
          <cell r="K160">
            <v>20548.8</v>
          </cell>
          <cell r="L160">
            <v>20997.599999999999</v>
          </cell>
          <cell r="M160">
            <v>21026.799999999999</v>
          </cell>
          <cell r="N160">
            <v>21680.799999999999</v>
          </cell>
          <cell r="O160">
            <v>24116.799999999999</v>
          </cell>
          <cell r="P160">
            <v>23427.200000000001</v>
          </cell>
          <cell r="Q160">
            <v>25989.200000000001</v>
          </cell>
          <cell r="R160">
            <v>31385.200000000001</v>
          </cell>
          <cell r="S160">
            <v>34324.800000000003</v>
          </cell>
          <cell r="T160">
            <v>31914.400000000001</v>
          </cell>
          <cell r="U160">
            <v>33909.599999999999</v>
          </cell>
          <cell r="V160">
            <v>33698</v>
          </cell>
          <cell r="W160">
            <v>32657.599999999999</v>
          </cell>
          <cell r="X160">
            <v>47716</v>
          </cell>
          <cell r="Y160">
            <v>50884.800000000003</v>
          </cell>
          <cell r="Z160">
            <v>51368.800000000003</v>
          </cell>
          <cell r="AA160">
            <v>52162</v>
          </cell>
          <cell r="AB160">
            <v>53145.599999999999</v>
          </cell>
          <cell r="AC160">
            <v>29223.599999999999</v>
          </cell>
          <cell r="AD160">
            <v>26759.200000000001</v>
          </cell>
          <cell r="AE160">
            <v>50834.400000000001</v>
          </cell>
          <cell r="AF160">
            <v>54247.6</v>
          </cell>
          <cell r="AG160">
            <v>53184.800000000003</v>
          </cell>
          <cell r="AH160">
            <v>54639.6</v>
          </cell>
          <cell r="AI160">
            <v>53624.800000000003</v>
          </cell>
          <cell r="AJ160">
            <v>29514.799999999999</v>
          </cell>
          <cell r="AK160">
            <v>1059558</v>
          </cell>
        </row>
        <row r="161">
          <cell r="B161">
            <v>160</v>
          </cell>
          <cell r="C161" t="str">
            <v>EPM440160</v>
          </cell>
          <cell r="D161" t="str">
            <v>GRANC</v>
          </cell>
          <cell r="E161" t="str">
            <v>EXP   SIDER. PACIFICO</v>
          </cell>
          <cell r="F161">
            <v>8992.7999999999993</v>
          </cell>
          <cell r="G161">
            <v>176027.4</v>
          </cell>
          <cell r="H161">
            <v>174747.6</v>
          </cell>
          <cell r="I161">
            <v>12900.6</v>
          </cell>
          <cell r="J161">
            <v>158437.79999999999</v>
          </cell>
          <cell r="K161">
            <v>172045.8</v>
          </cell>
          <cell r="L161">
            <v>173829.6</v>
          </cell>
          <cell r="M161">
            <v>211316.4</v>
          </cell>
          <cell r="N161">
            <v>157921.20000000001</v>
          </cell>
          <cell r="O161">
            <v>32067</v>
          </cell>
          <cell r="P161">
            <v>13140</v>
          </cell>
          <cell r="Q161">
            <v>9957.6</v>
          </cell>
          <cell r="R161">
            <v>37258.199999999997</v>
          </cell>
          <cell r="S161">
            <v>120870</v>
          </cell>
          <cell r="T161">
            <v>216963</v>
          </cell>
          <cell r="U161">
            <v>243174.6</v>
          </cell>
          <cell r="V161">
            <v>170526.6</v>
          </cell>
          <cell r="W161">
            <v>33384.6</v>
          </cell>
          <cell r="X161">
            <v>238077</v>
          </cell>
          <cell r="Y161">
            <v>230009.4</v>
          </cell>
          <cell r="Z161">
            <v>246983.4</v>
          </cell>
          <cell r="AA161">
            <v>237524.4</v>
          </cell>
          <cell r="AB161">
            <v>275643</v>
          </cell>
          <cell r="AC161">
            <v>224362.8</v>
          </cell>
          <cell r="AD161">
            <v>32337</v>
          </cell>
          <cell r="AE161">
            <v>218206.8</v>
          </cell>
          <cell r="AF161">
            <v>239175</v>
          </cell>
          <cell r="AG161">
            <v>248081.4</v>
          </cell>
          <cell r="AH161">
            <v>235881</v>
          </cell>
          <cell r="AI161">
            <v>258229.8</v>
          </cell>
          <cell r="AJ161">
            <v>221432.4</v>
          </cell>
          <cell r="AK161">
            <v>5029504.2</v>
          </cell>
        </row>
        <row r="162">
          <cell r="B162">
            <v>161</v>
          </cell>
          <cell r="C162" t="str">
            <v>EPM440161</v>
          </cell>
          <cell r="D162" t="str">
            <v>GRANC</v>
          </cell>
          <cell r="E162" t="str">
            <v>EXP   ALUM.REYNOLDS</v>
          </cell>
          <cell r="F162">
            <v>3002.16</v>
          </cell>
          <cell r="G162">
            <v>6731.52</v>
          </cell>
          <cell r="H162">
            <v>2479.6799999999998</v>
          </cell>
          <cell r="I162">
            <v>4481.5200000000004</v>
          </cell>
          <cell r="J162">
            <v>6259.92</v>
          </cell>
          <cell r="K162">
            <v>6458.64</v>
          </cell>
          <cell r="L162">
            <v>6499.44</v>
          </cell>
          <cell r="M162">
            <v>6742.08</v>
          </cell>
          <cell r="N162">
            <v>5984.88</v>
          </cell>
          <cell r="O162">
            <v>7054.8</v>
          </cell>
          <cell r="P162">
            <v>6093.36</v>
          </cell>
          <cell r="Q162">
            <v>9272.4</v>
          </cell>
          <cell r="R162">
            <v>25974.48</v>
          </cell>
          <cell r="S162">
            <v>40503.120000000003</v>
          </cell>
          <cell r="T162">
            <v>46059.6</v>
          </cell>
          <cell r="U162">
            <v>45005.04</v>
          </cell>
          <cell r="V162">
            <v>48468.72</v>
          </cell>
          <cell r="W162">
            <v>23694.240000000002</v>
          </cell>
          <cell r="X162">
            <v>43918.8</v>
          </cell>
          <cell r="Y162">
            <v>47634</v>
          </cell>
          <cell r="Z162">
            <v>49074.48</v>
          </cell>
          <cell r="AA162">
            <v>48816.959999999999</v>
          </cell>
          <cell r="AB162">
            <v>48029.760000000002</v>
          </cell>
          <cell r="AC162">
            <v>47816.160000000003</v>
          </cell>
          <cell r="AD162">
            <v>23811.599999999999</v>
          </cell>
          <cell r="AE162">
            <v>41788.800000000003</v>
          </cell>
          <cell r="AF162">
            <v>47684.88</v>
          </cell>
          <cell r="AG162">
            <v>48159.839999999997</v>
          </cell>
          <cell r="AH162">
            <v>51155.519999999997</v>
          </cell>
          <cell r="AI162">
            <v>44136.480000000003</v>
          </cell>
          <cell r="AJ162">
            <v>48928.800000000003</v>
          </cell>
          <cell r="AK162">
            <v>891721.68</v>
          </cell>
        </row>
        <row r="163">
          <cell r="B163">
            <v>162</v>
          </cell>
          <cell r="C163" t="str">
            <v>EPM440162</v>
          </cell>
          <cell r="D163" t="str">
            <v>GRANC</v>
          </cell>
          <cell r="E163" t="str">
            <v>EXP   SIDER.NORTE</v>
          </cell>
          <cell r="F163">
            <v>10059.36</v>
          </cell>
          <cell r="G163">
            <v>20388.48</v>
          </cell>
          <cell r="H163">
            <v>14654.16</v>
          </cell>
          <cell r="I163">
            <v>12155.28</v>
          </cell>
          <cell r="J163">
            <v>14137.44</v>
          </cell>
          <cell r="K163">
            <v>9734.64</v>
          </cell>
          <cell r="L163">
            <v>7988.4</v>
          </cell>
          <cell r="M163">
            <v>12151.92</v>
          </cell>
          <cell r="N163">
            <v>10852.56</v>
          </cell>
          <cell r="O163">
            <v>19432.32</v>
          </cell>
          <cell r="P163">
            <v>15601.68</v>
          </cell>
          <cell r="Q163">
            <v>16214.88</v>
          </cell>
          <cell r="R163">
            <v>17517.599999999999</v>
          </cell>
          <cell r="S163">
            <v>20195.04</v>
          </cell>
          <cell r="T163">
            <v>19224.48</v>
          </cell>
          <cell r="U163">
            <v>22599.84</v>
          </cell>
          <cell r="V163">
            <v>22702.080000000002</v>
          </cell>
          <cell r="W163">
            <v>15260.64</v>
          </cell>
          <cell r="X163">
            <v>24961.200000000001</v>
          </cell>
          <cell r="Y163">
            <v>23265.84</v>
          </cell>
          <cell r="Z163">
            <v>27124.080000000002</v>
          </cell>
          <cell r="AA163">
            <v>19244.88</v>
          </cell>
          <cell r="AB163">
            <v>9288.24</v>
          </cell>
          <cell r="AC163">
            <v>21346.32</v>
          </cell>
          <cell r="AD163">
            <v>15858</v>
          </cell>
          <cell r="AE163">
            <v>21033.599999999999</v>
          </cell>
          <cell r="AF163">
            <v>25131.84</v>
          </cell>
          <cell r="AG163">
            <v>24912.959999999999</v>
          </cell>
          <cell r="AH163">
            <v>14934.24</v>
          </cell>
          <cell r="AI163">
            <v>12383.52</v>
          </cell>
          <cell r="AJ163">
            <v>22253.040000000001</v>
          </cell>
          <cell r="AK163">
            <v>542608.56000000006</v>
          </cell>
        </row>
        <row r="164">
          <cell r="B164">
            <v>163</v>
          </cell>
          <cell r="C164" t="str">
            <v>TOT1100163</v>
          </cell>
          <cell r="D164" t="str">
            <v>GRANM</v>
          </cell>
          <cell r="E164" t="str">
            <v>EXP   TOTAL 110</v>
          </cell>
          <cell r="F164">
            <v>770088.23</v>
          </cell>
          <cell r="G164">
            <v>717068.65</v>
          </cell>
          <cell r="H164">
            <v>648313.84</v>
          </cell>
          <cell r="I164">
            <v>594373.79</v>
          </cell>
          <cell r="J164">
            <v>666021.32999999996</v>
          </cell>
          <cell r="K164">
            <v>703326.61</v>
          </cell>
          <cell r="L164">
            <v>952505.52</v>
          </cell>
          <cell r="M164">
            <v>1058371.6499999999</v>
          </cell>
          <cell r="N164">
            <v>1021389.72</v>
          </cell>
          <cell r="O164">
            <v>924124.33</v>
          </cell>
          <cell r="P164">
            <v>571367.64</v>
          </cell>
          <cell r="Q164">
            <v>617958.04</v>
          </cell>
          <cell r="R164">
            <v>981462.64</v>
          </cell>
          <cell r="S164">
            <v>894156.68</v>
          </cell>
          <cell r="T164">
            <v>1064660.47</v>
          </cell>
          <cell r="U164">
            <v>1237391.74</v>
          </cell>
          <cell r="V164">
            <v>1222240.5900000001</v>
          </cell>
          <cell r="W164">
            <v>795893.74</v>
          </cell>
          <cell r="X164">
            <v>1170748.27</v>
          </cell>
          <cell r="Y164">
            <v>1336111.24</v>
          </cell>
          <cell r="Z164">
            <v>1279237.8899999999</v>
          </cell>
          <cell r="AA164">
            <v>1252703.6200000001</v>
          </cell>
          <cell r="AB164">
            <v>1297355.22</v>
          </cell>
          <cell r="AC164">
            <v>1148929.31</v>
          </cell>
          <cell r="AD164">
            <v>730861.73</v>
          </cell>
          <cell r="AE164">
            <v>1153591.8400000001</v>
          </cell>
          <cell r="AF164">
            <v>1040732.15</v>
          </cell>
          <cell r="AG164">
            <v>1086107.74</v>
          </cell>
          <cell r="AH164">
            <v>1077323.57</v>
          </cell>
          <cell r="AI164">
            <v>1175938.28</v>
          </cell>
          <cell r="AJ164">
            <v>1099862.33</v>
          </cell>
          <cell r="AK164">
            <v>30290218.399999999</v>
          </cell>
        </row>
        <row r="165">
          <cell r="B165">
            <v>164</v>
          </cell>
          <cell r="C165" t="str">
            <v>TOT440164</v>
          </cell>
          <cell r="D165" t="str">
            <v>GRANM</v>
          </cell>
          <cell r="E165" t="str">
            <v>EXP   TOTAL 44</v>
          </cell>
          <cell r="F165">
            <v>718133.61</v>
          </cell>
          <cell r="G165">
            <v>1546305.58</v>
          </cell>
          <cell r="H165">
            <v>1727943.81</v>
          </cell>
          <cell r="I165">
            <v>1178801.8</v>
          </cell>
          <cell r="J165">
            <v>2044168.85</v>
          </cell>
          <cell r="K165">
            <v>2294660.65</v>
          </cell>
          <cell r="L165">
            <v>2304011.85</v>
          </cell>
          <cell r="M165">
            <v>2307777.7999999998</v>
          </cell>
          <cell r="N165">
            <v>2381052.19</v>
          </cell>
          <cell r="O165">
            <v>2273783.23</v>
          </cell>
          <cell r="P165">
            <v>1496228.64</v>
          </cell>
          <cell r="Q165">
            <v>1507531.41</v>
          </cell>
          <cell r="R165">
            <v>2419562.36</v>
          </cell>
          <cell r="S165">
            <v>2632303.7999999998</v>
          </cell>
          <cell r="T165">
            <v>2665407.0699999998</v>
          </cell>
          <cell r="U165">
            <v>2705585.85</v>
          </cell>
          <cell r="V165">
            <v>2518449.4300000002</v>
          </cell>
          <cell r="W165">
            <v>1728123.26</v>
          </cell>
          <cell r="X165">
            <v>2576687.02</v>
          </cell>
          <cell r="Y165">
            <v>2698348.75</v>
          </cell>
          <cell r="Z165">
            <v>2678727.46</v>
          </cell>
          <cell r="AA165">
            <v>2719021.45</v>
          </cell>
          <cell r="AB165">
            <v>2681419.92</v>
          </cell>
          <cell r="AC165">
            <v>2361120.2000000002</v>
          </cell>
          <cell r="AD165">
            <v>1446071.18</v>
          </cell>
          <cell r="AE165">
            <v>2465387.96</v>
          </cell>
          <cell r="AF165">
            <v>2595939.7200000002</v>
          </cell>
          <cell r="AG165">
            <v>2527225.69</v>
          </cell>
          <cell r="AH165">
            <v>2579905.92</v>
          </cell>
          <cell r="AI165">
            <v>2558593.71</v>
          </cell>
          <cell r="AJ165">
            <v>2333897.4900000002</v>
          </cell>
          <cell r="AK165">
            <v>68672177.659999996</v>
          </cell>
        </row>
        <row r="166">
          <cell r="B166">
            <v>165</v>
          </cell>
          <cell r="C166" t="str">
            <v>TOT1320165</v>
          </cell>
          <cell r="D166" t="str">
            <v>GRANM</v>
          </cell>
          <cell r="E166" t="str">
            <v>EXP   TOTAL 13.2</v>
          </cell>
          <cell r="F166">
            <v>124862.3</v>
          </cell>
          <cell r="G166">
            <v>160627.18</v>
          </cell>
          <cell r="H166">
            <v>131310.37</v>
          </cell>
          <cell r="I166">
            <v>117115.63</v>
          </cell>
          <cell r="J166">
            <v>187037.74</v>
          </cell>
          <cell r="K166">
            <v>223564.46</v>
          </cell>
          <cell r="L166">
            <v>215710.2</v>
          </cell>
          <cell r="M166">
            <v>221938.48</v>
          </cell>
          <cell r="N166">
            <v>225842.45</v>
          </cell>
          <cell r="O166">
            <v>176148.28</v>
          </cell>
          <cell r="P166">
            <v>182515.62</v>
          </cell>
          <cell r="Q166">
            <v>164607.07999999999</v>
          </cell>
          <cell r="R166">
            <v>261904.07</v>
          </cell>
          <cell r="S166">
            <v>273338.78999999998</v>
          </cell>
          <cell r="T166">
            <v>268648.25</v>
          </cell>
          <cell r="U166">
            <v>281335.37</v>
          </cell>
          <cell r="V166">
            <v>207962.49</v>
          </cell>
          <cell r="W166">
            <v>146219.26999999999</v>
          </cell>
          <cell r="X166">
            <v>262358.17</v>
          </cell>
          <cell r="Y166">
            <v>299709.81</v>
          </cell>
          <cell r="Z166">
            <v>305051.27</v>
          </cell>
          <cell r="AA166">
            <v>307967.76</v>
          </cell>
          <cell r="AB166">
            <v>306905.59000000003</v>
          </cell>
          <cell r="AC166">
            <v>261687.94</v>
          </cell>
          <cell r="AD166">
            <v>216235.84</v>
          </cell>
          <cell r="AE166">
            <v>301135.49</v>
          </cell>
          <cell r="AF166">
            <v>317316.13</v>
          </cell>
          <cell r="AG166">
            <v>315724.84000000003</v>
          </cell>
          <cell r="AH166">
            <v>313945.48</v>
          </cell>
          <cell r="AI166">
            <v>309653.56</v>
          </cell>
          <cell r="AJ166">
            <v>221721.98</v>
          </cell>
          <cell r="AK166">
            <v>7310101.8899999997</v>
          </cell>
        </row>
        <row r="167">
          <cell r="B167">
            <v>166</v>
          </cell>
          <cell r="C167" t="str">
            <v>EPM440166</v>
          </cell>
          <cell r="D167" t="str">
            <v>PLYS</v>
          </cell>
          <cell r="E167" t="str">
            <v>EXP   R54-42 JORDAN</v>
          </cell>
          <cell r="F167">
            <v>9906.0400000000009</v>
          </cell>
          <cell r="G167">
            <v>11128.57</v>
          </cell>
          <cell r="H167">
            <v>10158.94</v>
          </cell>
          <cell r="I167">
            <v>9778.5499999999993</v>
          </cell>
          <cell r="J167">
            <v>11250.27</v>
          </cell>
          <cell r="K167">
            <v>10610.69</v>
          </cell>
          <cell r="L167">
            <v>10371.59</v>
          </cell>
          <cell r="M167">
            <v>10662.54</v>
          </cell>
          <cell r="N167">
            <v>10750.88</v>
          </cell>
          <cell r="O167">
            <v>10874.68</v>
          </cell>
          <cell r="P167">
            <v>10383.75</v>
          </cell>
          <cell r="Q167">
            <v>9849.4699999999993</v>
          </cell>
          <cell r="R167">
            <v>10491.67</v>
          </cell>
          <cell r="S167">
            <v>10188.540000000001</v>
          </cell>
          <cell r="T167">
            <v>10946.6</v>
          </cell>
          <cell r="U167">
            <v>10187.49</v>
          </cell>
          <cell r="V167">
            <v>9651.59</v>
          </cell>
          <cell r="W167">
            <v>10189.1</v>
          </cell>
          <cell r="X167">
            <v>11423.24</v>
          </cell>
          <cell r="Y167">
            <v>10849.79</v>
          </cell>
          <cell r="Z167">
            <v>11286.78</v>
          </cell>
          <cell r="AA167">
            <v>11115.9</v>
          </cell>
          <cell r="AB167">
            <v>11055.04</v>
          </cell>
          <cell r="AC167">
            <v>11039.18</v>
          </cell>
          <cell r="AD167">
            <v>10640.29</v>
          </cell>
          <cell r="AE167">
            <v>11390.95</v>
          </cell>
          <cell r="AF167">
            <v>11436.44</v>
          </cell>
          <cell r="AG167">
            <v>9063.36</v>
          </cell>
          <cell r="AH167">
            <v>11175.14</v>
          </cell>
          <cell r="AI167">
            <v>10005.52</v>
          </cell>
          <cell r="AJ167">
            <v>10583.2</v>
          </cell>
          <cell r="AK167">
            <v>328445.78999999998</v>
          </cell>
        </row>
        <row r="168">
          <cell r="B168">
            <v>167</v>
          </cell>
          <cell r="C168" t="str">
            <v>EPM1100167</v>
          </cell>
          <cell r="D168" t="str">
            <v>CRMT</v>
          </cell>
          <cell r="E168" t="str">
            <v>EXP   URRA</v>
          </cell>
          <cell r="F168">
            <v>21300</v>
          </cell>
          <cell r="G168">
            <v>23400</v>
          </cell>
          <cell r="H168">
            <v>24900</v>
          </cell>
          <cell r="I168">
            <v>31000</v>
          </cell>
          <cell r="J168">
            <v>49800</v>
          </cell>
          <cell r="K168">
            <v>56000</v>
          </cell>
          <cell r="L168">
            <v>59200</v>
          </cell>
          <cell r="M168">
            <v>61900</v>
          </cell>
          <cell r="N168">
            <v>58800</v>
          </cell>
          <cell r="O168">
            <v>60400</v>
          </cell>
          <cell r="P168">
            <v>40200</v>
          </cell>
          <cell r="Q168">
            <v>39900</v>
          </cell>
          <cell r="R168">
            <v>56700</v>
          </cell>
          <cell r="S168">
            <v>63500</v>
          </cell>
          <cell r="T168">
            <v>62100</v>
          </cell>
          <cell r="U168">
            <v>61100</v>
          </cell>
          <cell r="V168">
            <v>49500</v>
          </cell>
          <cell r="W168">
            <v>39700</v>
          </cell>
          <cell r="X168">
            <v>55100</v>
          </cell>
          <cell r="Y168">
            <v>60300</v>
          </cell>
          <cell r="Z168">
            <v>63300</v>
          </cell>
          <cell r="AA168">
            <v>55100</v>
          </cell>
          <cell r="AB168">
            <v>58500</v>
          </cell>
          <cell r="AC168">
            <v>56700</v>
          </cell>
          <cell r="AD168">
            <v>37100</v>
          </cell>
          <cell r="AE168">
            <v>50000</v>
          </cell>
          <cell r="AF168">
            <v>59300</v>
          </cell>
          <cell r="AG168">
            <v>60600</v>
          </cell>
          <cell r="AH168">
            <v>56200</v>
          </cell>
          <cell r="AI168">
            <v>57600</v>
          </cell>
          <cell r="AJ168">
            <v>39300</v>
          </cell>
          <cell r="AK168">
            <v>1568500</v>
          </cell>
        </row>
        <row r="169">
          <cell r="B169">
            <v>168</v>
          </cell>
          <cell r="C169" t="str">
            <v>EPM1320168</v>
          </cell>
          <cell r="D169" t="str">
            <v>GRANM</v>
          </cell>
          <cell r="E169" t="str">
            <v>EXP   CEM. ARGOS 13.2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</row>
        <row r="170">
          <cell r="B170">
            <v>169</v>
          </cell>
          <cell r="C170" t="str">
            <v>EPM440169</v>
          </cell>
          <cell r="D170" t="str">
            <v>GRANM</v>
          </cell>
          <cell r="E170" t="str">
            <v>EXP   AGAFANO S.A.</v>
          </cell>
          <cell r="F170">
            <v>700.32</v>
          </cell>
          <cell r="G170">
            <v>713.04</v>
          </cell>
          <cell r="H170">
            <v>698.16</v>
          </cell>
          <cell r="I170">
            <v>695.76</v>
          </cell>
          <cell r="J170">
            <v>718.32</v>
          </cell>
          <cell r="K170">
            <v>721.44</v>
          </cell>
          <cell r="L170">
            <v>710.88</v>
          </cell>
          <cell r="M170">
            <v>718.56</v>
          </cell>
          <cell r="N170">
            <v>717.84</v>
          </cell>
          <cell r="O170">
            <v>699.36</v>
          </cell>
          <cell r="P170">
            <v>703.2</v>
          </cell>
          <cell r="Q170">
            <v>696.96</v>
          </cell>
          <cell r="R170">
            <v>709.44</v>
          </cell>
          <cell r="S170">
            <v>1191.8399999999999</v>
          </cell>
          <cell r="T170">
            <v>759.6</v>
          </cell>
          <cell r="U170">
            <v>723.6</v>
          </cell>
          <cell r="V170">
            <v>692.4</v>
          </cell>
          <cell r="W170">
            <v>704.16</v>
          </cell>
          <cell r="X170">
            <v>699.12</v>
          </cell>
          <cell r="Y170">
            <v>701.76</v>
          </cell>
          <cell r="Z170">
            <v>705.6</v>
          </cell>
          <cell r="AA170">
            <v>696.48</v>
          </cell>
          <cell r="AB170">
            <v>702</v>
          </cell>
          <cell r="AC170">
            <v>676.32</v>
          </cell>
          <cell r="AD170">
            <v>635.28</v>
          </cell>
          <cell r="AE170">
            <v>704.64</v>
          </cell>
          <cell r="AF170">
            <v>700.8</v>
          </cell>
          <cell r="AG170">
            <v>680.88</v>
          </cell>
          <cell r="AH170">
            <v>687.84</v>
          </cell>
          <cell r="AI170">
            <v>687.6</v>
          </cell>
          <cell r="AJ170">
            <v>670.56</v>
          </cell>
          <cell r="AK170">
            <v>22223.759999999998</v>
          </cell>
        </row>
        <row r="171">
          <cell r="B171">
            <v>170</v>
          </cell>
          <cell r="C171" t="str">
            <v>EPM440170</v>
          </cell>
          <cell r="D171" t="str">
            <v>GRANM</v>
          </cell>
          <cell r="E171" t="str">
            <v>EXP   CEM. ARGOS 44</v>
          </cell>
          <cell r="F171">
            <v>2061.7199999999998</v>
          </cell>
          <cell r="G171">
            <v>3121.38</v>
          </cell>
          <cell r="H171">
            <v>2635.56</v>
          </cell>
          <cell r="I171">
            <v>4780.26</v>
          </cell>
          <cell r="J171">
            <v>30421.439999999999</v>
          </cell>
          <cell r="K171">
            <v>25082.639999999999</v>
          </cell>
          <cell r="L171">
            <v>29193.84</v>
          </cell>
          <cell r="M171">
            <v>28686.959999999999</v>
          </cell>
          <cell r="N171">
            <v>29113.74</v>
          </cell>
          <cell r="O171">
            <v>25747.200000000001</v>
          </cell>
          <cell r="P171">
            <v>27041.22</v>
          </cell>
          <cell r="Q171">
            <v>23842.62</v>
          </cell>
          <cell r="R171">
            <v>35955.9</v>
          </cell>
          <cell r="S171">
            <v>46434.96</v>
          </cell>
          <cell r="T171">
            <v>39755.879999999997</v>
          </cell>
          <cell r="U171">
            <v>42554.34</v>
          </cell>
          <cell r="V171">
            <v>44714.16</v>
          </cell>
          <cell r="W171">
            <v>41837.040000000001</v>
          </cell>
          <cell r="X171">
            <v>36717.120000000003</v>
          </cell>
          <cell r="Y171">
            <v>35287.199999999997</v>
          </cell>
          <cell r="Z171">
            <v>34796.160000000003</v>
          </cell>
          <cell r="AA171">
            <v>37724.400000000001</v>
          </cell>
          <cell r="AB171">
            <v>51603.66</v>
          </cell>
          <cell r="AC171">
            <v>43696.62</v>
          </cell>
          <cell r="AD171">
            <v>42777</v>
          </cell>
          <cell r="AE171">
            <v>36640.26</v>
          </cell>
          <cell r="AF171">
            <v>34382.519999999997</v>
          </cell>
          <cell r="AG171">
            <v>33941.339999999997</v>
          </cell>
          <cell r="AH171">
            <v>34002.9</v>
          </cell>
          <cell r="AI171">
            <v>31647.78</v>
          </cell>
          <cell r="AJ171">
            <v>32666.400000000001</v>
          </cell>
          <cell r="AK171">
            <v>968864.22</v>
          </cell>
        </row>
        <row r="172">
          <cell r="B172">
            <v>171</v>
          </cell>
          <cell r="C172" t="str">
            <v>EPM440171</v>
          </cell>
          <cell r="D172" t="str">
            <v>GRANM</v>
          </cell>
          <cell r="E172" t="str">
            <v>EXP   CERVUNION</v>
          </cell>
          <cell r="F172">
            <v>25958.639999999999</v>
          </cell>
          <cell r="G172">
            <v>69998.47</v>
          </cell>
          <cell r="H172">
            <v>50639.37</v>
          </cell>
          <cell r="I172">
            <v>25168.87</v>
          </cell>
          <cell r="J172">
            <v>67512.149999999994</v>
          </cell>
          <cell r="K172">
            <v>66678.710000000006</v>
          </cell>
          <cell r="L172">
            <v>68377.240000000005</v>
          </cell>
          <cell r="M172">
            <v>68206.17</v>
          </cell>
          <cell r="N172">
            <v>63620.54</v>
          </cell>
          <cell r="O172">
            <v>50136.24</v>
          </cell>
          <cell r="P172">
            <v>23848.93</v>
          </cell>
          <cell r="Q172">
            <v>27981.77</v>
          </cell>
          <cell r="R172">
            <v>61488.74</v>
          </cell>
          <cell r="S172">
            <v>58433.47</v>
          </cell>
          <cell r="T172">
            <v>62514.25</v>
          </cell>
          <cell r="U172">
            <v>62186.77</v>
          </cell>
          <cell r="V172">
            <v>42471.76</v>
          </cell>
          <cell r="W172">
            <v>26263.1</v>
          </cell>
          <cell r="X172">
            <v>59493.78</v>
          </cell>
          <cell r="Y172">
            <v>56165.97</v>
          </cell>
          <cell r="Z172">
            <v>57077.34</v>
          </cell>
          <cell r="AA172">
            <v>58131.33</v>
          </cell>
          <cell r="AB172">
            <v>56689.21</v>
          </cell>
          <cell r="AC172">
            <v>44193.59</v>
          </cell>
          <cell r="AD172">
            <v>21997.73</v>
          </cell>
          <cell r="AE172">
            <v>60233.55</v>
          </cell>
          <cell r="AF172">
            <v>57915.97</v>
          </cell>
          <cell r="AG172">
            <v>55860.35</v>
          </cell>
          <cell r="AH172">
            <v>57996.78</v>
          </cell>
          <cell r="AI172">
            <v>55639.839999999997</v>
          </cell>
          <cell r="AJ172">
            <v>40146.160000000003</v>
          </cell>
          <cell r="AK172">
            <v>1603026.79</v>
          </cell>
        </row>
        <row r="173">
          <cell r="B173">
            <v>172</v>
          </cell>
          <cell r="C173" t="str">
            <v>EPM440172</v>
          </cell>
          <cell r="D173" t="str">
            <v>GRANM</v>
          </cell>
          <cell r="E173" t="str">
            <v>EXP   CIA. EMPAQUES</v>
          </cell>
          <cell r="F173">
            <v>3325.94</v>
          </cell>
          <cell r="G173">
            <v>35149.800000000003</v>
          </cell>
          <cell r="H173">
            <v>43448.85</v>
          </cell>
          <cell r="I173">
            <v>14067.21</v>
          </cell>
          <cell r="J173">
            <v>45497.86</v>
          </cell>
          <cell r="K173">
            <v>46312.94</v>
          </cell>
          <cell r="L173">
            <v>42408.43</v>
          </cell>
          <cell r="M173">
            <v>45728.24</v>
          </cell>
          <cell r="N173">
            <v>46299.14</v>
          </cell>
          <cell r="O173">
            <v>43048.44</v>
          </cell>
          <cell r="P173">
            <v>14012.42</v>
          </cell>
          <cell r="Q173">
            <v>7013.9</v>
          </cell>
          <cell r="R173">
            <v>43455.48</v>
          </cell>
          <cell r="S173">
            <v>46079.47</v>
          </cell>
          <cell r="T173">
            <v>47263.72</v>
          </cell>
          <cell r="U173">
            <v>47087.11</v>
          </cell>
          <cell r="V173">
            <v>44845.56</v>
          </cell>
          <cell r="W173">
            <v>18352.62</v>
          </cell>
          <cell r="X173">
            <v>46573.59</v>
          </cell>
          <cell r="Y173">
            <v>48494.59</v>
          </cell>
          <cell r="Z173">
            <v>46542.86</v>
          </cell>
          <cell r="AA173">
            <v>47023.1</v>
          </cell>
          <cell r="AB173">
            <v>46840.83</v>
          </cell>
          <cell r="AC173">
            <v>44837.36</v>
          </cell>
          <cell r="AD173">
            <v>20869.64</v>
          </cell>
          <cell r="AE173">
            <v>46232.07</v>
          </cell>
          <cell r="AF173">
            <v>46880.26</v>
          </cell>
          <cell r="AG173">
            <v>42655.23</v>
          </cell>
          <cell r="AH173">
            <v>43296.78</v>
          </cell>
          <cell r="AI173">
            <v>43357.69</v>
          </cell>
          <cell r="AJ173">
            <v>41235.949999999997</v>
          </cell>
          <cell r="AK173">
            <v>1198237.08</v>
          </cell>
        </row>
        <row r="174">
          <cell r="B174">
            <v>173</v>
          </cell>
          <cell r="C174" t="str">
            <v>EPM440173</v>
          </cell>
          <cell r="D174" t="str">
            <v>GRANM</v>
          </cell>
          <cell r="E174" t="str">
            <v>EXP   COL. KIMBERLY</v>
          </cell>
          <cell r="F174">
            <v>2376</v>
          </cell>
          <cell r="G174">
            <v>46224.800000000003</v>
          </cell>
          <cell r="H174">
            <v>53851.199999999997</v>
          </cell>
          <cell r="I174">
            <v>36142.800000000003</v>
          </cell>
          <cell r="J174">
            <v>47234.400000000001</v>
          </cell>
          <cell r="K174">
            <v>53668.4</v>
          </cell>
          <cell r="L174">
            <v>42436.800000000003</v>
          </cell>
          <cell r="M174">
            <v>47354.8</v>
          </cell>
          <cell r="N174">
            <v>59047.199999999997</v>
          </cell>
          <cell r="O174">
            <v>56795.199999999997</v>
          </cell>
          <cell r="P174">
            <v>38492.800000000003</v>
          </cell>
          <cell r="Q174">
            <v>36492</v>
          </cell>
          <cell r="R174">
            <v>44226.400000000001</v>
          </cell>
          <cell r="S174">
            <v>52920</v>
          </cell>
          <cell r="T174">
            <v>64790.400000000001</v>
          </cell>
          <cell r="U174">
            <v>60176.800000000003</v>
          </cell>
          <cell r="V174">
            <v>61862.400000000001</v>
          </cell>
          <cell r="W174">
            <v>42998.400000000001</v>
          </cell>
          <cell r="X174">
            <v>49745.2</v>
          </cell>
          <cell r="Y174">
            <v>51345.599999999999</v>
          </cell>
          <cell r="Z174">
            <v>59298.400000000001</v>
          </cell>
          <cell r="AA174">
            <v>53171.199999999997</v>
          </cell>
          <cell r="AB174">
            <v>62678.400000000001</v>
          </cell>
          <cell r="AC174">
            <v>55348.4</v>
          </cell>
          <cell r="AD174">
            <v>30361.599999999999</v>
          </cell>
          <cell r="AE174">
            <v>35094</v>
          </cell>
          <cell r="AF174">
            <v>35190.400000000001</v>
          </cell>
          <cell r="AG174">
            <v>39615.199999999997</v>
          </cell>
          <cell r="AH174">
            <v>37726.400000000001</v>
          </cell>
          <cell r="AI174">
            <v>37991.599999999999</v>
          </cell>
          <cell r="AJ174">
            <v>37313.199999999997</v>
          </cell>
          <cell r="AK174">
            <v>1431970.4</v>
          </cell>
        </row>
        <row r="175">
          <cell r="B175">
            <v>174</v>
          </cell>
          <cell r="C175" t="str">
            <v>EPM440174</v>
          </cell>
          <cell r="D175" t="str">
            <v>GRANM</v>
          </cell>
          <cell r="E175" t="str">
            <v>EXP   COLPAPEL S.A.</v>
          </cell>
          <cell r="F175">
            <v>1812.6</v>
          </cell>
          <cell r="G175">
            <v>5680.2</v>
          </cell>
          <cell r="H175">
            <v>6400.8</v>
          </cell>
          <cell r="I175">
            <v>6435.6</v>
          </cell>
          <cell r="J175">
            <v>6631.8</v>
          </cell>
          <cell r="K175">
            <v>17023.2</v>
          </cell>
          <cell r="L175">
            <v>56736</v>
          </cell>
          <cell r="M175">
            <v>57769.8</v>
          </cell>
          <cell r="N175">
            <v>53932.800000000003</v>
          </cell>
          <cell r="O175">
            <v>70086.600000000006</v>
          </cell>
          <cell r="P175">
            <v>68427</v>
          </cell>
          <cell r="Q175">
            <v>66708.600000000006</v>
          </cell>
          <cell r="R175">
            <v>68492.399999999994</v>
          </cell>
          <cell r="S175">
            <v>67714.8</v>
          </cell>
          <cell r="T175">
            <v>52840.800000000003</v>
          </cell>
          <cell r="U175">
            <v>69038.399999999994</v>
          </cell>
          <cell r="V175">
            <v>59644.800000000003</v>
          </cell>
          <cell r="W175">
            <v>64128.6</v>
          </cell>
          <cell r="X175">
            <v>64548</v>
          </cell>
          <cell r="Y175">
            <v>68880.600000000006</v>
          </cell>
          <cell r="Z175">
            <v>68433</v>
          </cell>
          <cell r="AA175">
            <v>67137</v>
          </cell>
          <cell r="AB175">
            <v>64861.2</v>
          </cell>
          <cell r="AC175">
            <v>62439.6</v>
          </cell>
          <cell r="AD175">
            <v>54782.400000000001</v>
          </cell>
          <cell r="AE175">
            <v>63158.400000000001</v>
          </cell>
          <cell r="AF175">
            <v>62611.199999999997</v>
          </cell>
          <cell r="AG175">
            <v>66936</v>
          </cell>
          <cell r="AH175">
            <v>68386.8</v>
          </cell>
          <cell r="AI175">
            <v>57184.2</v>
          </cell>
          <cell r="AJ175">
            <v>64832.4</v>
          </cell>
          <cell r="AK175">
            <v>1633695.6</v>
          </cell>
        </row>
        <row r="176">
          <cell r="B176">
            <v>175</v>
          </cell>
          <cell r="C176" t="str">
            <v>EPM440175</v>
          </cell>
          <cell r="D176" t="str">
            <v>GRANM</v>
          </cell>
          <cell r="E176" t="str">
            <v>EXP   CRYOGAS S.A.</v>
          </cell>
          <cell r="F176">
            <v>850.3</v>
          </cell>
          <cell r="G176">
            <v>1082.04</v>
          </cell>
          <cell r="H176">
            <v>1005.77</v>
          </cell>
          <cell r="I176">
            <v>952.6</v>
          </cell>
          <cell r="J176">
            <v>2330.52</v>
          </cell>
          <cell r="K176">
            <v>62271</v>
          </cell>
          <cell r="L176">
            <v>66603.19</v>
          </cell>
          <cell r="M176">
            <v>66599.149999999994</v>
          </cell>
          <cell r="N176">
            <v>66569.039999999994</v>
          </cell>
          <cell r="O176">
            <v>62093.53</v>
          </cell>
          <cell r="P176">
            <v>66435.97</v>
          </cell>
          <cell r="Q176">
            <v>66553.679999999993</v>
          </cell>
          <cell r="R176">
            <v>66739.199999999997</v>
          </cell>
          <cell r="S176">
            <v>67014.210000000006</v>
          </cell>
          <cell r="T176">
            <v>70531.63</v>
          </cell>
          <cell r="U176">
            <v>74408.039999999994</v>
          </cell>
          <cell r="V176">
            <v>68624.960000000006</v>
          </cell>
          <cell r="W176">
            <v>66585.94</v>
          </cell>
          <cell r="X176">
            <v>71464.429999999993</v>
          </cell>
          <cell r="Y176">
            <v>75169.59</v>
          </cell>
          <cell r="Z176">
            <v>71899.679999999993</v>
          </cell>
          <cell r="AA176">
            <v>75002.75</v>
          </cell>
          <cell r="AB176">
            <v>73605.789999999994</v>
          </cell>
          <cell r="AC176">
            <v>25958.54</v>
          </cell>
          <cell r="AD176">
            <v>2432.09</v>
          </cell>
          <cell r="AE176">
            <v>1124.2</v>
          </cell>
          <cell r="AF176">
            <v>1287.01</v>
          </cell>
          <cell r="AG176">
            <v>1286.5999999999999</v>
          </cell>
          <cell r="AH176">
            <v>1696.61</v>
          </cell>
          <cell r="AI176">
            <v>2103.56</v>
          </cell>
          <cell r="AJ176">
            <v>870.84</v>
          </cell>
          <cell r="AK176">
            <v>1281152.46</v>
          </cell>
        </row>
        <row r="177">
          <cell r="B177">
            <v>176</v>
          </cell>
          <cell r="C177" t="str">
            <v>EPM440176</v>
          </cell>
          <cell r="D177" t="str">
            <v>GRANM</v>
          </cell>
          <cell r="E177" t="str">
            <v>EXP   ECOP-SEBASTOPOL</v>
          </cell>
          <cell r="F177">
            <v>101509.53</v>
          </cell>
          <cell r="G177">
            <v>65796.53</v>
          </cell>
          <cell r="H177">
            <v>42100.88</v>
          </cell>
          <cell r="I177">
            <v>56260.36</v>
          </cell>
          <cell r="J177">
            <v>81353.73</v>
          </cell>
          <cell r="K177">
            <v>82933.289999999994</v>
          </cell>
          <cell r="L177">
            <v>73656.399999999994</v>
          </cell>
          <cell r="M177">
            <v>44773.95</v>
          </cell>
          <cell r="N177">
            <v>47912.2</v>
          </cell>
          <cell r="O177">
            <v>64450.68</v>
          </cell>
          <cell r="P177">
            <v>53112.1</v>
          </cell>
          <cell r="Q177">
            <v>57367.06</v>
          </cell>
          <cell r="R177">
            <v>46128.32</v>
          </cell>
          <cell r="S177">
            <v>40006.660000000003</v>
          </cell>
          <cell r="T177">
            <v>55274.41</v>
          </cell>
          <cell r="U177">
            <v>55274.41</v>
          </cell>
          <cell r="V177">
            <v>80775.62</v>
          </cell>
          <cell r="W177">
            <v>61540.81</v>
          </cell>
          <cell r="X177">
            <v>80089.179999999993</v>
          </cell>
          <cell r="Y177">
            <v>73139.42</v>
          </cell>
          <cell r="Z177">
            <v>49669.74</v>
          </cell>
          <cell r="AA177">
            <v>65175.87</v>
          </cell>
          <cell r="AB177">
            <v>44955.07</v>
          </cell>
          <cell r="AC177">
            <v>60740.58</v>
          </cell>
          <cell r="AD177">
            <v>70843.98</v>
          </cell>
          <cell r="AE177">
            <v>65098.45</v>
          </cell>
          <cell r="AF177">
            <v>76730.399999999994</v>
          </cell>
          <cell r="AG177">
            <v>63987.12</v>
          </cell>
          <cell r="AH177">
            <v>65760.160000000003</v>
          </cell>
          <cell r="AI177">
            <v>63539.8</v>
          </cell>
          <cell r="AJ177">
            <v>58063.59</v>
          </cell>
          <cell r="AK177">
            <v>1948020.3</v>
          </cell>
        </row>
        <row r="178">
          <cell r="B178">
            <v>177</v>
          </cell>
          <cell r="C178" t="str">
            <v>EPM440177</v>
          </cell>
          <cell r="D178" t="str">
            <v>GRANM</v>
          </cell>
          <cell r="E178" t="str">
            <v>EXP   FABRICA PANTEX</v>
          </cell>
          <cell r="F178">
            <v>5999.46</v>
          </cell>
          <cell r="G178">
            <v>49035.32</v>
          </cell>
          <cell r="H178">
            <v>44341.33</v>
          </cell>
          <cell r="I178">
            <v>7695.12</v>
          </cell>
          <cell r="J178">
            <v>48313.99</v>
          </cell>
          <cell r="K178">
            <v>51206.99</v>
          </cell>
          <cell r="L178">
            <v>53410.02</v>
          </cell>
          <cell r="M178">
            <v>51032.65</v>
          </cell>
          <cell r="N178">
            <v>48933.56</v>
          </cell>
          <cell r="O178">
            <v>43933.23</v>
          </cell>
          <cell r="P178">
            <v>1737.79</v>
          </cell>
          <cell r="Q178">
            <v>8454.4</v>
          </cell>
          <cell r="R178">
            <v>48332.14</v>
          </cell>
          <cell r="S178">
            <v>50014.06</v>
          </cell>
          <cell r="T178">
            <v>49044.11</v>
          </cell>
          <cell r="U178">
            <v>49294.07</v>
          </cell>
          <cell r="V178">
            <v>44432.35</v>
          </cell>
          <cell r="W178">
            <v>9633.84</v>
          </cell>
          <cell r="X178">
            <v>48182.81</v>
          </cell>
          <cell r="Y178">
            <v>49179.4</v>
          </cell>
          <cell r="Z178">
            <v>51652.75</v>
          </cell>
          <cell r="AA178">
            <v>52198.36</v>
          </cell>
          <cell r="AB178">
            <v>50922.38</v>
          </cell>
          <cell r="AC178">
            <v>45942.11</v>
          </cell>
          <cell r="AD178">
            <v>10985.21</v>
          </cell>
          <cell r="AE178">
            <v>48702.57</v>
          </cell>
          <cell r="AF178">
            <v>49858.39</v>
          </cell>
          <cell r="AG178">
            <v>51552.38</v>
          </cell>
          <cell r="AH178">
            <v>52046</v>
          </cell>
          <cell r="AI178">
            <v>51747.91</v>
          </cell>
          <cell r="AJ178">
            <v>45554.64</v>
          </cell>
          <cell r="AK178">
            <v>1273369.3400000001</v>
          </cell>
        </row>
        <row r="179">
          <cell r="B179">
            <v>178</v>
          </cell>
          <cell r="C179" t="str">
            <v>EPM440178</v>
          </cell>
          <cell r="D179" t="str">
            <v>GRANM</v>
          </cell>
          <cell r="E179" t="str">
            <v>EXP   FABRICATO S.A.</v>
          </cell>
          <cell r="F179">
            <v>26640</v>
          </cell>
          <cell r="G179">
            <v>158741.4</v>
          </cell>
          <cell r="H179">
            <v>151111.79999999999</v>
          </cell>
          <cell r="I179">
            <v>66159.600000000006</v>
          </cell>
          <cell r="J179">
            <v>57531.6</v>
          </cell>
          <cell r="K179">
            <v>57897.599999999999</v>
          </cell>
          <cell r="L179">
            <v>56902.2</v>
          </cell>
          <cell r="M179">
            <v>60436.2</v>
          </cell>
          <cell r="N179">
            <v>67381.2</v>
          </cell>
          <cell r="O179">
            <v>89018.4</v>
          </cell>
          <cell r="P179">
            <v>64501.8</v>
          </cell>
          <cell r="Q179">
            <v>66249</v>
          </cell>
          <cell r="R179">
            <v>97818.6</v>
          </cell>
          <cell r="S179">
            <v>98551.2</v>
          </cell>
          <cell r="T179">
            <v>98221.8</v>
          </cell>
          <cell r="U179">
            <v>98040.6</v>
          </cell>
          <cell r="V179">
            <v>94858.2</v>
          </cell>
          <cell r="W179">
            <v>50089.2</v>
          </cell>
          <cell r="X179">
            <v>73179</v>
          </cell>
          <cell r="Y179">
            <v>77409.600000000006</v>
          </cell>
          <cell r="Z179">
            <v>77016</v>
          </cell>
          <cell r="AA179">
            <v>78493.8</v>
          </cell>
          <cell r="AB179">
            <v>75468.600000000006</v>
          </cell>
          <cell r="AC179">
            <v>70732.2</v>
          </cell>
          <cell r="AD179">
            <v>22201.200000000001</v>
          </cell>
          <cell r="AE179">
            <v>75162.600000000006</v>
          </cell>
          <cell r="AF179">
            <v>74158.8</v>
          </cell>
          <cell r="AG179">
            <v>75214.2</v>
          </cell>
          <cell r="AH179">
            <v>83965.2</v>
          </cell>
          <cell r="AI179">
            <v>83115.600000000006</v>
          </cell>
          <cell r="AJ179">
            <v>76947</v>
          </cell>
          <cell r="AK179">
            <v>2403214.2000000002</v>
          </cell>
        </row>
        <row r="180">
          <cell r="B180">
            <v>179</v>
          </cell>
          <cell r="C180" t="str">
            <v>EPM440179</v>
          </cell>
          <cell r="D180" t="str">
            <v>GRANM</v>
          </cell>
          <cell r="E180" t="str">
            <v>EXP   CALC. CRYSTAL</v>
          </cell>
          <cell r="F180">
            <v>2226.41</v>
          </cell>
          <cell r="G180">
            <v>7169.44</v>
          </cell>
          <cell r="H180">
            <v>6296.94</v>
          </cell>
          <cell r="I180">
            <v>6717.86</v>
          </cell>
          <cell r="J180">
            <v>39220.879999999997</v>
          </cell>
          <cell r="K180">
            <v>40665.9</v>
          </cell>
          <cell r="L180">
            <v>42946.38</v>
          </cell>
          <cell r="M180">
            <v>42332.94</v>
          </cell>
          <cell r="N180">
            <v>41996.9</v>
          </cell>
          <cell r="O180">
            <v>38722.92</v>
          </cell>
          <cell r="P180">
            <v>12698.76</v>
          </cell>
          <cell r="Q180">
            <v>8246.15</v>
          </cell>
          <cell r="R180">
            <v>46437.24</v>
          </cell>
          <cell r="S180">
            <v>50374.48</v>
          </cell>
          <cell r="T180">
            <v>52791.37</v>
          </cell>
          <cell r="U180">
            <v>52583.11</v>
          </cell>
          <cell r="V180">
            <v>50170.25</v>
          </cell>
          <cell r="W180">
            <v>20488.25</v>
          </cell>
          <cell r="X180">
            <v>52755.63</v>
          </cell>
          <cell r="Y180">
            <v>52674.97</v>
          </cell>
          <cell r="Z180">
            <v>52708.88</v>
          </cell>
          <cell r="AA180">
            <v>52153.02</v>
          </cell>
          <cell r="AB180">
            <v>52600.18</v>
          </cell>
          <cell r="AC180">
            <v>48292.02</v>
          </cell>
          <cell r="AD180">
            <v>16077.6</v>
          </cell>
          <cell r="AE180">
            <v>52328.11</v>
          </cell>
          <cell r="AF180">
            <v>53434.36</v>
          </cell>
          <cell r="AG180">
            <v>54358.89</v>
          </cell>
          <cell r="AH180">
            <v>54696.77</v>
          </cell>
          <cell r="AI180">
            <v>54118.19</v>
          </cell>
          <cell r="AJ180">
            <v>50673.32</v>
          </cell>
          <cell r="AK180">
            <v>1208958.1200000001</v>
          </cell>
        </row>
        <row r="181">
          <cell r="B181">
            <v>180</v>
          </cell>
          <cell r="C181" t="str">
            <v>EPM440180</v>
          </cell>
          <cell r="D181" t="str">
            <v>GRANM</v>
          </cell>
          <cell r="E181" t="str">
            <v>EXP   GRAVETAL S.A.</v>
          </cell>
          <cell r="F181">
            <v>1633.8</v>
          </cell>
          <cell r="G181">
            <v>11001.9</v>
          </cell>
          <cell r="H181">
            <v>19086.900000000001</v>
          </cell>
          <cell r="I181">
            <v>12533.7</v>
          </cell>
          <cell r="J181">
            <v>25962.6</v>
          </cell>
          <cell r="K181">
            <v>27797.1</v>
          </cell>
          <cell r="L181">
            <v>30331.5</v>
          </cell>
          <cell r="M181">
            <v>30715.5</v>
          </cell>
          <cell r="N181">
            <v>28424.7</v>
          </cell>
          <cell r="O181">
            <v>23912.400000000001</v>
          </cell>
          <cell r="P181">
            <v>5134.2</v>
          </cell>
          <cell r="Q181">
            <v>5707.2</v>
          </cell>
          <cell r="R181">
            <v>23329.5</v>
          </cell>
          <cell r="S181">
            <v>25562.400000000001</v>
          </cell>
          <cell r="T181">
            <v>26389.5</v>
          </cell>
          <cell r="U181">
            <v>26831.1</v>
          </cell>
          <cell r="V181">
            <v>24700.5</v>
          </cell>
          <cell r="W181">
            <v>2360.4</v>
          </cell>
          <cell r="X181">
            <v>26457</v>
          </cell>
          <cell r="Y181">
            <v>27351</v>
          </cell>
          <cell r="Z181">
            <v>26916.9</v>
          </cell>
          <cell r="AA181">
            <v>32493</v>
          </cell>
          <cell r="AB181">
            <v>31505.7</v>
          </cell>
          <cell r="AC181">
            <v>28835.7</v>
          </cell>
          <cell r="AD181">
            <v>27633.3</v>
          </cell>
          <cell r="AE181">
            <v>28426.2</v>
          </cell>
          <cell r="AF181">
            <v>28828.799999999999</v>
          </cell>
          <cell r="AG181">
            <v>30479.7</v>
          </cell>
          <cell r="AH181">
            <v>31075.200000000001</v>
          </cell>
          <cell r="AI181">
            <v>30909.599999999999</v>
          </cell>
          <cell r="AJ181">
            <v>32074.5</v>
          </cell>
          <cell r="AK181">
            <v>734401.5</v>
          </cell>
        </row>
        <row r="182">
          <cell r="B182">
            <v>181</v>
          </cell>
          <cell r="C182" t="str">
            <v>EPM440181</v>
          </cell>
          <cell r="D182" t="str">
            <v>GRANM</v>
          </cell>
          <cell r="E182" t="str">
            <v>EXP   IND. HACEB S.A.</v>
          </cell>
          <cell r="F182">
            <v>1297.2</v>
          </cell>
          <cell r="G182">
            <v>1416.8</v>
          </cell>
          <cell r="H182">
            <v>1220.8</v>
          </cell>
          <cell r="I182">
            <v>1206.4000000000001</v>
          </cell>
          <cell r="J182">
            <v>1766.4</v>
          </cell>
          <cell r="K182">
            <v>1652.4</v>
          </cell>
          <cell r="L182">
            <v>1628.8</v>
          </cell>
          <cell r="M182">
            <v>1614.8</v>
          </cell>
          <cell r="N182">
            <v>1611.2</v>
          </cell>
          <cell r="O182">
            <v>1386.4</v>
          </cell>
          <cell r="P182">
            <v>1164</v>
          </cell>
          <cell r="Q182">
            <v>1852.4</v>
          </cell>
          <cell r="R182">
            <v>37718</v>
          </cell>
          <cell r="S182">
            <v>52042.8</v>
          </cell>
          <cell r="T182">
            <v>52523.6</v>
          </cell>
          <cell r="U182">
            <v>50514</v>
          </cell>
          <cell r="V182">
            <v>13222</v>
          </cell>
          <cell r="W182">
            <v>1547.6</v>
          </cell>
          <cell r="X182">
            <v>44963.6</v>
          </cell>
          <cell r="Y182">
            <v>52644</v>
          </cell>
          <cell r="Z182">
            <v>52762.8</v>
          </cell>
          <cell r="AA182">
            <v>50995.199999999997</v>
          </cell>
          <cell r="AB182">
            <v>49361.2</v>
          </cell>
          <cell r="AC182">
            <v>11365.6</v>
          </cell>
          <cell r="AD182">
            <v>1472</v>
          </cell>
          <cell r="AE182">
            <v>42972.4</v>
          </cell>
          <cell r="AF182">
            <v>49668.4</v>
          </cell>
          <cell r="AG182">
            <v>51605.2</v>
          </cell>
          <cell r="AH182">
            <v>52614</v>
          </cell>
          <cell r="AI182">
            <v>51762.400000000001</v>
          </cell>
          <cell r="AJ182">
            <v>12937.2</v>
          </cell>
          <cell r="AK182">
            <v>750509.6</v>
          </cell>
        </row>
        <row r="183">
          <cell r="B183">
            <v>182</v>
          </cell>
          <cell r="C183" t="str">
            <v>EPM440182</v>
          </cell>
          <cell r="D183" t="str">
            <v>GRANM</v>
          </cell>
          <cell r="E183" t="str">
            <v>EXP   LANDERS S.A.</v>
          </cell>
          <cell r="F183">
            <v>1032.48</v>
          </cell>
          <cell r="G183">
            <v>20748.96</v>
          </cell>
          <cell r="H183">
            <v>21016.98</v>
          </cell>
          <cell r="I183">
            <v>2577.7800000000002</v>
          </cell>
          <cell r="J183">
            <v>20658.78</v>
          </cell>
          <cell r="K183">
            <v>22047.119999999999</v>
          </cell>
          <cell r="L183">
            <v>23115.96</v>
          </cell>
          <cell r="M183">
            <v>22067.64</v>
          </cell>
          <cell r="N183">
            <v>22584.42</v>
          </cell>
          <cell r="O183">
            <v>19247.759999999998</v>
          </cell>
          <cell r="P183">
            <v>2289.96</v>
          </cell>
          <cell r="Q183">
            <v>1347.3</v>
          </cell>
          <cell r="R183">
            <v>19903.32</v>
          </cell>
          <cell r="S183">
            <v>19692.54</v>
          </cell>
          <cell r="T183">
            <v>15144.3</v>
          </cell>
          <cell r="U183">
            <v>19966.32</v>
          </cell>
          <cell r="V183">
            <v>20484.54</v>
          </cell>
          <cell r="W183">
            <v>2314.08</v>
          </cell>
          <cell r="X183">
            <v>21245.040000000001</v>
          </cell>
          <cell r="Y183">
            <v>22226.400000000001</v>
          </cell>
          <cell r="Z183">
            <v>22000.5</v>
          </cell>
          <cell r="AA183">
            <v>21326.400000000001</v>
          </cell>
          <cell r="AB183">
            <v>21508.02</v>
          </cell>
          <cell r="AC183">
            <v>18511.2</v>
          </cell>
          <cell r="AD183">
            <v>3719.7</v>
          </cell>
          <cell r="AE183">
            <v>18474.48</v>
          </cell>
          <cell r="AF183">
            <v>22527.72</v>
          </cell>
          <cell r="AG183">
            <v>22109.94</v>
          </cell>
          <cell r="AH183">
            <v>18651.240000000002</v>
          </cell>
          <cell r="AI183">
            <v>21880.62</v>
          </cell>
          <cell r="AJ183">
            <v>20559.240000000002</v>
          </cell>
          <cell r="AK183">
            <v>530980.74</v>
          </cell>
        </row>
        <row r="184">
          <cell r="B184">
            <v>183</v>
          </cell>
          <cell r="C184" t="str">
            <v>EPM440183</v>
          </cell>
          <cell r="D184" t="str">
            <v>GRANM</v>
          </cell>
          <cell r="E184" t="str">
            <v>EXP   LOC. COLOMBIANA</v>
          </cell>
          <cell r="F184">
            <v>4654.57</v>
          </cell>
          <cell r="G184">
            <v>7598.19</v>
          </cell>
          <cell r="H184">
            <v>8661</v>
          </cell>
          <cell r="I184">
            <v>9441.4599999999991</v>
          </cell>
          <cell r="J184">
            <v>16838.84</v>
          </cell>
          <cell r="K184">
            <v>26168.37</v>
          </cell>
          <cell r="L184">
            <v>32389.759999999998</v>
          </cell>
          <cell r="M184">
            <v>37023.230000000003</v>
          </cell>
          <cell r="N184">
            <v>40269.360000000001</v>
          </cell>
          <cell r="O184">
            <v>41256.57</v>
          </cell>
          <cell r="P184">
            <v>29693.26</v>
          </cell>
          <cell r="Q184">
            <v>33158.53</v>
          </cell>
          <cell r="R184">
            <v>48008.58</v>
          </cell>
          <cell r="S184">
            <v>51767.9</v>
          </cell>
          <cell r="T184">
            <v>51777.98</v>
          </cell>
          <cell r="U184">
            <v>47539.24</v>
          </cell>
          <cell r="V184">
            <v>43375.82</v>
          </cell>
          <cell r="W184">
            <v>29432.09</v>
          </cell>
          <cell r="X184">
            <v>56567.95</v>
          </cell>
          <cell r="Y184">
            <v>56321.79</v>
          </cell>
          <cell r="Z184">
            <v>55431.93</v>
          </cell>
          <cell r="AA184">
            <v>53822.38</v>
          </cell>
          <cell r="AB184">
            <v>52534.77</v>
          </cell>
          <cell r="AC184">
            <v>44605.93</v>
          </cell>
          <cell r="AD184">
            <v>24454.6</v>
          </cell>
          <cell r="AE184">
            <v>51797.68</v>
          </cell>
          <cell r="AF184">
            <v>53756.92</v>
          </cell>
          <cell r="AG184">
            <v>50510.57</v>
          </cell>
          <cell r="AH184">
            <v>52599.77</v>
          </cell>
          <cell r="AI184">
            <v>55823.11</v>
          </cell>
          <cell r="AJ184">
            <v>48449.760000000002</v>
          </cell>
          <cell r="AK184">
            <v>1215731.9099999999</v>
          </cell>
        </row>
        <row r="185">
          <cell r="B185">
            <v>184</v>
          </cell>
          <cell r="C185" t="str">
            <v>EPM440184</v>
          </cell>
          <cell r="D185" t="str">
            <v>GRANM</v>
          </cell>
          <cell r="E185" t="str">
            <v>EXP   MANCESA S.A.</v>
          </cell>
          <cell r="F185">
            <v>17618.400000000001</v>
          </cell>
          <cell r="G185">
            <v>43627.92</v>
          </cell>
          <cell r="H185">
            <v>52232.88</v>
          </cell>
          <cell r="I185">
            <v>47083.199999999997</v>
          </cell>
          <cell r="J185">
            <v>50146.8</v>
          </cell>
          <cell r="K185">
            <v>53468.88</v>
          </cell>
          <cell r="L185">
            <v>52356</v>
          </cell>
          <cell r="M185">
            <v>55290.96</v>
          </cell>
          <cell r="N185">
            <v>56309.04</v>
          </cell>
          <cell r="O185">
            <v>52605.36</v>
          </cell>
          <cell r="P185">
            <v>44345.04</v>
          </cell>
          <cell r="Q185">
            <v>48244.32</v>
          </cell>
          <cell r="R185">
            <v>55212.72</v>
          </cell>
          <cell r="S185">
            <v>56000.88</v>
          </cell>
          <cell r="T185">
            <v>59089.68</v>
          </cell>
          <cell r="U185">
            <v>56797.919999999998</v>
          </cell>
          <cell r="V185">
            <v>56672.4</v>
          </cell>
          <cell r="W185">
            <v>48202.559999999998</v>
          </cell>
          <cell r="X185">
            <v>53285.760000000002</v>
          </cell>
          <cell r="Y185">
            <v>53950.559999999998</v>
          </cell>
          <cell r="Z185">
            <v>55324.56</v>
          </cell>
          <cell r="AA185">
            <v>56223.839999999997</v>
          </cell>
          <cell r="AB185">
            <v>55590.239999999998</v>
          </cell>
          <cell r="AC185">
            <v>54016.08</v>
          </cell>
          <cell r="AD185">
            <v>48279.6</v>
          </cell>
          <cell r="AE185">
            <v>52867.44</v>
          </cell>
          <cell r="AF185">
            <v>57599.519999999997</v>
          </cell>
          <cell r="AG185">
            <v>56176.56</v>
          </cell>
          <cell r="AH185">
            <v>57587.519999999997</v>
          </cell>
          <cell r="AI185">
            <v>53582.400000000001</v>
          </cell>
          <cell r="AJ185">
            <v>34861.199999999997</v>
          </cell>
          <cell r="AK185">
            <v>1594650.24</v>
          </cell>
        </row>
        <row r="186">
          <cell r="B186">
            <v>185</v>
          </cell>
          <cell r="C186" t="str">
            <v>EPM440185</v>
          </cell>
          <cell r="D186" t="str">
            <v>GRANM</v>
          </cell>
          <cell r="E186" t="str">
            <v>EXP   NOEL</v>
          </cell>
          <cell r="F186">
            <v>7648.48</v>
          </cell>
          <cell r="G186">
            <v>29926.68</v>
          </cell>
          <cell r="H186">
            <v>20527.919999999998</v>
          </cell>
          <cell r="I186">
            <v>12691.56</v>
          </cell>
          <cell r="J186">
            <v>34860.559999999998</v>
          </cell>
          <cell r="K186">
            <v>35624.959999999999</v>
          </cell>
          <cell r="L186">
            <v>35299.879999999997</v>
          </cell>
          <cell r="M186">
            <v>35716.239999999998</v>
          </cell>
          <cell r="N186">
            <v>35847.279999999999</v>
          </cell>
          <cell r="O186">
            <v>24564.68</v>
          </cell>
          <cell r="P186">
            <v>7757.96</v>
          </cell>
          <cell r="Q186">
            <v>11966.92</v>
          </cell>
          <cell r="R186">
            <v>37531.760000000002</v>
          </cell>
          <cell r="S186">
            <v>38226.44</v>
          </cell>
          <cell r="T186">
            <v>39492.04</v>
          </cell>
          <cell r="U186">
            <v>39301.919999999998</v>
          </cell>
          <cell r="V186">
            <v>24304.560000000001</v>
          </cell>
          <cell r="W186">
            <v>14091.56</v>
          </cell>
          <cell r="X186">
            <v>37630.32</v>
          </cell>
          <cell r="Y186">
            <v>39916.239999999998</v>
          </cell>
          <cell r="Z186">
            <v>37936.36</v>
          </cell>
          <cell r="AA186">
            <v>38426.92</v>
          </cell>
          <cell r="AB186">
            <v>37048.199999999997</v>
          </cell>
          <cell r="AC186">
            <v>24313.8</v>
          </cell>
          <cell r="AD186">
            <v>13426</v>
          </cell>
          <cell r="AE186">
            <v>37612.68</v>
          </cell>
          <cell r="AF186">
            <v>37011.24</v>
          </cell>
          <cell r="AG186">
            <v>35864.92</v>
          </cell>
          <cell r="AH186">
            <v>38103.24</v>
          </cell>
          <cell r="AI186">
            <v>36753.919999999998</v>
          </cell>
          <cell r="AJ186">
            <v>22496.880000000001</v>
          </cell>
          <cell r="AK186">
            <v>921922.12</v>
          </cell>
        </row>
        <row r="187">
          <cell r="B187">
            <v>186</v>
          </cell>
          <cell r="C187" t="str">
            <v>EPM440186</v>
          </cell>
          <cell r="D187" t="str">
            <v>GRANM</v>
          </cell>
          <cell r="E187" t="str">
            <v>EXP   PAPELSA S.A.</v>
          </cell>
          <cell r="F187">
            <v>5601</v>
          </cell>
          <cell r="G187">
            <v>90052.800000000003</v>
          </cell>
          <cell r="H187">
            <v>129435</v>
          </cell>
          <cell r="I187">
            <v>49790.400000000001</v>
          </cell>
          <cell r="J187">
            <v>122881.8</v>
          </cell>
          <cell r="K187">
            <v>125755.2</v>
          </cell>
          <cell r="L187">
            <v>124528.2</v>
          </cell>
          <cell r="M187">
            <v>125568</v>
          </cell>
          <cell r="N187">
            <v>141543.6</v>
          </cell>
          <cell r="O187">
            <v>124635.6</v>
          </cell>
          <cell r="P187">
            <v>60037.8</v>
          </cell>
          <cell r="Q187">
            <v>78352.800000000003</v>
          </cell>
          <cell r="R187">
            <v>126193.8</v>
          </cell>
          <cell r="S187">
            <v>125256.6</v>
          </cell>
          <cell r="T187">
            <v>127974.6</v>
          </cell>
          <cell r="U187">
            <v>125386.2</v>
          </cell>
          <cell r="V187">
            <v>120879</v>
          </cell>
          <cell r="W187">
            <v>100338.6</v>
          </cell>
          <cell r="X187">
            <v>97476</v>
          </cell>
          <cell r="Y187">
            <v>108204</v>
          </cell>
          <cell r="Z187">
            <v>122841</v>
          </cell>
          <cell r="AA187">
            <v>140823</v>
          </cell>
          <cell r="AB187">
            <v>139325.4</v>
          </cell>
          <cell r="AC187">
            <v>118757.4</v>
          </cell>
          <cell r="AD187">
            <v>14922</v>
          </cell>
          <cell r="AE187">
            <v>118216.8</v>
          </cell>
          <cell r="AF187">
            <v>116367</v>
          </cell>
          <cell r="AG187">
            <v>126279.6</v>
          </cell>
          <cell r="AH187">
            <v>88923.6</v>
          </cell>
          <cell r="AI187">
            <v>118653.6</v>
          </cell>
          <cell r="AJ187">
            <v>102308.4</v>
          </cell>
          <cell r="AK187">
            <v>3317308.8</v>
          </cell>
        </row>
        <row r="188">
          <cell r="B188">
            <v>187</v>
          </cell>
          <cell r="C188" t="str">
            <v>EPM440187</v>
          </cell>
          <cell r="D188" t="str">
            <v>GRANM</v>
          </cell>
          <cell r="E188" t="str">
            <v>EXP   PELDAR PPAL.</v>
          </cell>
          <cell r="F188">
            <v>70215.600000000006</v>
          </cell>
          <cell r="G188">
            <v>70026</v>
          </cell>
          <cell r="H188">
            <v>69908.399999999994</v>
          </cell>
          <cell r="I188">
            <v>70542</v>
          </cell>
          <cell r="J188">
            <v>70679.399999999994</v>
          </cell>
          <cell r="K188">
            <v>70870.2</v>
          </cell>
          <cell r="L188">
            <v>68883</v>
          </cell>
          <cell r="M188">
            <v>69192</v>
          </cell>
          <cell r="N188">
            <v>69103.199999999997</v>
          </cell>
          <cell r="O188">
            <v>70397.399999999994</v>
          </cell>
          <cell r="P188">
            <v>70819.8</v>
          </cell>
          <cell r="Q188">
            <v>70930.2</v>
          </cell>
          <cell r="R188">
            <v>70816.800000000003</v>
          </cell>
          <cell r="S188">
            <v>69847.8</v>
          </cell>
          <cell r="T188">
            <v>70581.600000000006</v>
          </cell>
          <cell r="U188">
            <v>70689</v>
          </cell>
          <cell r="V188">
            <v>71084.399999999994</v>
          </cell>
          <cell r="W188">
            <v>71478</v>
          </cell>
          <cell r="X188">
            <v>70143.600000000006</v>
          </cell>
          <cell r="Y188">
            <v>67991.399999999994</v>
          </cell>
          <cell r="Z188">
            <v>66848.399999999994</v>
          </cell>
          <cell r="AA188">
            <v>67678.8</v>
          </cell>
          <cell r="AB188">
            <v>67519.199999999997</v>
          </cell>
          <cell r="AC188">
            <v>66778.2</v>
          </cell>
          <cell r="AD188">
            <v>64839.6</v>
          </cell>
          <cell r="AE188">
            <v>65419.8</v>
          </cell>
          <cell r="AF188">
            <v>65662.8</v>
          </cell>
          <cell r="AG188">
            <v>65529</v>
          </cell>
          <cell r="AH188">
            <v>65584.2</v>
          </cell>
          <cell r="AI188">
            <v>65595</v>
          </cell>
          <cell r="AJ188">
            <v>65381.4</v>
          </cell>
          <cell r="AK188">
            <v>2131036.2000000002</v>
          </cell>
        </row>
        <row r="189">
          <cell r="B189">
            <v>188</v>
          </cell>
          <cell r="C189" t="str">
            <v>EPM440188</v>
          </cell>
          <cell r="D189" t="str">
            <v>GRANM</v>
          </cell>
          <cell r="E189" t="str">
            <v>EXP   POLIMEROS COL.</v>
          </cell>
          <cell r="F189">
            <v>46373.2</v>
          </cell>
          <cell r="G189">
            <v>46224.800000000003</v>
          </cell>
          <cell r="H189">
            <v>45786.8</v>
          </cell>
          <cell r="I189">
            <v>45526</v>
          </cell>
          <cell r="J189">
            <v>46904.4</v>
          </cell>
          <cell r="K189">
            <v>46825.599999999999</v>
          </cell>
          <cell r="L189">
            <v>45572.4</v>
          </cell>
          <cell r="M189">
            <v>46328.4</v>
          </cell>
          <cell r="N189">
            <v>45828.800000000003</v>
          </cell>
          <cell r="O189">
            <v>45974</v>
          </cell>
          <cell r="P189">
            <v>45935.199999999997</v>
          </cell>
          <cell r="Q189">
            <v>43621.2</v>
          </cell>
          <cell r="R189">
            <v>42250.8</v>
          </cell>
          <cell r="S189">
            <v>42327.6</v>
          </cell>
          <cell r="T189">
            <v>43504.800000000003</v>
          </cell>
          <cell r="U189">
            <v>44739.6</v>
          </cell>
          <cell r="V189">
            <v>44002.400000000001</v>
          </cell>
          <cell r="W189">
            <v>45203.6</v>
          </cell>
          <cell r="X189">
            <v>45404</v>
          </cell>
          <cell r="Y189">
            <v>45876.800000000003</v>
          </cell>
          <cell r="Z189">
            <v>49012.4</v>
          </cell>
          <cell r="AA189">
            <v>50933.2</v>
          </cell>
          <cell r="AB189">
            <v>51825.599999999999</v>
          </cell>
          <cell r="AC189">
            <v>52250.8</v>
          </cell>
          <cell r="AD189">
            <v>52364.800000000003</v>
          </cell>
          <cell r="AE189">
            <v>52640.800000000003</v>
          </cell>
          <cell r="AF189">
            <v>51136.4</v>
          </cell>
          <cell r="AG189">
            <v>51524.800000000003</v>
          </cell>
          <cell r="AH189">
            <v>50480</v>
          </cell>
          <cell r="AI189">
            <v>52720.800000000003</v>
          </cell>
          <cell r="AJ189">
            <v>52064.800000000003</v>
          </cell>
          <cell r="AK189">
            <v>1471164.8</v>
          </cell>
        </row>
        <row r="190">
          <cell r="B190">
            <v>189</v>
          </cell>
          <cell r="C190" t="str">
            <v>EPM440189</v>
          </cell>
          <cell r="D190" t="str">
            <v>GRANM</v>
          </cell>
          <cell r="E190" t="str">
            <v>EXP   PROD. FAMILIA</v>
          </cell>
          <cell r="F190">
            <v>4093.2</v>
          </cell>
          <cell r="G190">
            <v>41268</v>
          </cell>
          <cell r="H190">
            <v>141201</v>
          </cell>
          <cell r="I190">
            <v>143233.20000000001</v>
          </cell>
          <cell r="J190">
            <v>118578</v>
          </cell>
          <cell r="K190">
            <v>142240.20000000001</v>
          </cell>
          <cell r="L190">
            <v>116971.2</v>
          </cell>
          <cell r="M190">
            <v>127909.2</v>
          </cell>
          <cell r="N190">
            <v>137734.79999999999</v>
          </cell>
          <cell r="O190">
            <v>129313.2</v>
          </cell>
          <cell r="P190">
            <v>125907.6</v>
          </cell>
          <cell r="Q190">
            <v>130698</v>
          </cell>
          <cell r="R190">
            <v>103221.6</v>
          </cell>
          <cell r="S190">
            <v>125980.8</v>
          </cell>
          <cell r="T190">
            <v>125528.4</v>
          </cell>
          <cell r="U190">
            <v>127985.4</v>
          </cell>
          <cell r="V190">
            <v>130905.60000000001</v>
          </cell>
          <cell r="W190">
            <v>134922</v>
          </cell>
          <cell r="X190">
            <v>124783.2</v>
          </cell>
          <cell r="Y190">
            <v>137517.6</v>
          </cell>
          <cell r="Z190">
            <v>123030.6</v>
          </cell>
          <cell r="AA190">
            <v>136991.4</v>
          </cell>
          <cell r="AB190">
            <v>130629</v>
          </cell>
          <cell r="AC190">
            <v>130368</v>
          </cell>
          <cell r="AD190">
            <v>137756.4</v>
          </cell>
          <cell r="AE190">
            <v>137955.6</v>
          </cell>
          <cell r="AF190">
            <v>136102.20000000001</v>
          </cell>
          <cell r="AG190">
            <v>76118.399999999994</v>
          </cell>
          <cell r="AH190">
            <v>140148</v>
          </cell>
          <cell r="AI190">
            <v>121264.8</v>
          </cell>
          <cell r="AJ190">
            <v>122345.4</v>
          </cell>
          <cell r="AK190">
            <v>3762702</v>
          </cell>
        </row>
        <row r="191">
          <cell r="B191">
            <v>190</v>
          </cell>
          <cell r="C191" t="str">
            <v>EPM440190</v>
          </cell>
          <cell r="D191" t="str">
            <v>GRANM</v>
          </cell>
          <cell r="E191" t="str">
            <v>EXP   RIOTEX S.A.</v>
          </cell>
          <cell r="F191">
            <v>1721.6</v>
          </cell>
          <cell r="G191">
            <v>2855.2</v>
          </cell>
          <cell r="H191">
            <v>2495.6</v>
          </cell>
          <cell r="I191">
            <v>1632.4</v>
          </cell>
          <cell r="J191">
            <v>2632.8</v>
          </cell>
          <cell r="K191">
            <v>3128.8</v>
          </cell>
          <cell r="L191">
            <v>3066.8</v>
          </cell>
          <cell r="M191">
            <v>2979.4</v>
          </cell>
          <cell r="N191">
            <v>3021.6</v>
          </cell>
          <cell r="O191">
            <v>2795.6</v>
          </cell>
          <cell r="P191">
            <v>2505.1999999999998</v>
          </cell>
          <cell r="Q191">
            <v>2989.6</v>
          </cell>
          <cell r="R191">
            <v>6233.8</v>
          </cell>
          <cell r="S191">
            <v>35886.6</v>
          </cell>
          <cell r="T191">
            <v>42498.2</v>
          </cell>
          <cell r="U191">
            <v>55075</v>
          </cell>
          <cell r="V191">
            <v>61107</v>
          </cell>
          <cell r="W191">
            <v>42179</v>
          </cell>
          <cell r="X191">
            <v>56331.199999999997</v>
          </cell>
          <cell r="Y191">
            <v>60956.800000000003</v>
          </cell>
          <cell r="Z191">
            <v>61664.4</v>
          </cell>
          <cell r="AA191">
            <v>61355.199999999997</v>
          </cell>
          <cell r="AB191">
            <v>60166.400000000001</v>
          </cell>
          <cell r="AC191">
            <v>59477.2</v>
          </cell>
          <cell r="AD191">
            <v>29870.400000000001</v>
          </cell>
          <cell r="AE191">
            <v>56345.8</v>
          </cell>
          <cell r="AF191">
            <v>58801.8</v>
          </cell>
          <cell r="AG191">
            <v>58541.8</v>
          </cell>
          <cell r="AH191">
            <v>59897.8</v>
          </cell>
          <cell r="AI191">
            <v>58682.400000000001</v>
          </cell>
          <cell r="AJ191">
            <v>58135</v>
          </cell>
          <cell r="AK191">
            <v>1015030.4</v>
          </cell>
        </row>
        <row r="192">
          <cell r="B192">
            <v>191</v>
          </cell>
          <cell r="C192" t="str">
            <v>EPM440191</v>
          </cell>
          <cell r="D192" t="str">
            <v>GRANM</v>
          </cell>
          <cell r="E192" t="str">
            <v>EXP   TEJICONDOR S.A.</v>
          </cell>
          <cell r="F192">
            <v>5737.2</v>
          </cell>
          <cell r="G192">
            <v>85398</v>
          </cell>
          <cell r="H192">
            <v>100957.8</v>
          </cell>
          <cell r="I192">
            <v>31775.4</v>
          </cell>
          <cell r="J192">
            <v>110317.8</v>
          </cell>
          <cell r="K192">
            <v>106608</v>
          </cell>
          <cell r="L192">
            <v>110140.8</v>
          </cell>
          <cell r="M192">
            <v>106158</v>
          </cell>
          <cell r="N192">
            <v>110078.39999999999</v>
          </cell>
          <cell r="O192">
            <v>100917.6</v>
          </cell>
          <cell r="P192">
            <v>16635.599999999999</v>
          </cell>
          <cell r="Q192">
            <v>18685.8</v>
          </cell>
          <cell r="R192">
            <v>110793.60000000001</v>
          </cell>
          <cell r="S192">
            <v>112103.4</v>
          </cell>
          <cell r="T192">
            <v>102717</v>
          </cell>
          <cell r="U192">
            <v>111913.2</v>
          </cell>
          <cell r="V192">
            <v>101962.2</v>
          </cell>
          <cell r="W192">
            <v>24872.400000000001</v>
          </cell>
          <cell r="X192">
            <v>111173.4</v>
          </cell>
          <cell r="Y192">
            <v>111792.6</v>
          </cell>
          <cell r="Z192">
            <v>110117.4</v>
          </cell>
          <cell r="AA192">
            <v>106108.8</v>
          </cell>
          <cell r="AB192">
            <v>111753</v>
          </cell>
          <cell r="AC192">
            <v>100692</v>
          </cell>
          <cell r="AD192">
            <v>28416.6</v>
          </cell>
          <cell r="AE192">
            <v>105195</v>
          </cell>
          <cell r="AF192">
            <v>111437.4</v>
          </cell>
          <cell r="AG192">
            <v>111543.6</v>
          </cell>
          <cell r="AH192">
            <v>105477</v>
          </cell>
          <cell r="AI192">
            <v>110265.60000000001</v>
          </cell>
          <cell r="AJ192">
            <v>98227.8</v>
          </cell>
          <cell r="AK192">
            <v>2789972.4</v>
          </cell>
        </row>
        <row r="193">
          <cell r="B193">
            <v>192</v>
          </cell>
          <cell r="C193" t="str">
            <v>EPM1100192</v>
          </cell>
          <cell r="D193" t="str">
            <v>GRANM</v>
          </cell>
          <cell r="E193" t="str">
            <v>EXP   ENKA COLOMBIA</v>
          </cell>
          <cell r="F193">
            <v>294035.52</v>
          </cell>
          <cell r="G193">
            <v>300411.84999999998</v>
          </cell>
          <cell r="H193">
            <v>299115.68</v>
          </cell>
          <cell r="I193">
            <v>300158.83</v>
          </cell>
          <cell r="J193">
            <v>300303.67</v>
          </cell>
          <cell r="K193">
            <v>300413.65000000002</v>
          </cell>
          <cell r="L193">
            <v>299634.51</v>
          </cell>
          <cell r="M193">
            <v>300591.49</v>
          </cell>
          <cell r="N193">
            <v>306454.46999999997</v>
          </cell>
          <cell r="O193">
            <v>305915.53000000003</v>
          </cell>
          <cell r="P193">
            <v>302963.84000000003</v>
          </cell>
          <cell r="Q193">
            <v>307087.01</v>
          </cell>
          <cell r="R193">
            <v>306901.82</v>
          </cell>
          <cell r="S193">
            <v>309043.15999999997</v>
          </cell>
          <cell r="T193">
            <v>311340.32</v>
          </cell>
          <cell r="U193">
            <v>308949.68</v>
          </cell>
          <cell r="V193">
            <v>311265.15999999997</v>
          </cell>
          <cell r="W193">
            <v>317221.65999999997</v>
          </cell>
          <cell r="X193">
            <v>318714.01</v>
          </cell>
          <cell r="Y193">
            <v>316510.33</v>
          </cell>
          <cell r="Z193">
            <v>326406.67</v>
          </cell>
          <cell r="AA193">
            <v>322263.33</v>
          </cell>
          <cell r="AB193">
            <v>319425.33</v>
          </cell>
          <cell r="AC193">
            <v>321165.15999999997</v>
          </cell>
          <cell r="AD193">
            <v>316915.49</v>
          </cell>
          <cell r="AE193">
            <v>317912.84000000003</v>
          </cell>
          <cell r="AF193">
            <v>321795.84999999998</v>
          </cell>
          <cell r="AG193">
            <v>321891.14</v>
          </cell>
          <cell r="AH193">
            <v>316371.01</v>
          </cell>
          <cell r="AI193">
            <v>324342.33</v>
          </cell>
          <cell r="AJ193">
            <v>326188.48</v>
          </cell>
          <cell r="AK193">
            <v>9651709.8200000003</v>
          </cell>
        </row>
        <row r="194">
          <cell r="B194">
            <v>193</v>
          </cell>
          <cell r="C194" t="str">
            <v>EPM1100193</v>
          </cell>
          <cell r="D194" t="str">
            <v>GRANM</v>
          </cell>
          <cell r="E194" t="str">
            <v>EXP   METRO ENVIGADO</v>
          </cell>
          <cell r="F194">
            <v>18095.009999999998</v>
          </cell>
          <cell r="G194">
            <v>39187.5</v>
          </cell>
          <cell r="H194">
            <v>38122.32</v>
          </cell>
          <cell r="I194">
            <v>20507.66</v>
          </cell>
          <cell r="J194">
            <v>40267.32</v>
          </cell>
          <cell r="K194">
            <v>40129.839999999997</v>
          </cell>
          <cell r="L194">
            <v>39242.5</v>
          </cell>
          <cell r="M194">
            <v>39854.81</v>
          </cell>
          <cell r="N194">
            <v>40278.35</v>
          </cell>
          <cell r="O194">
            <v>38573.33</v>
          </cell>
          <cell r="P194">
            <v>20478.330000000002</v>
          </cell>
          <cell r="Q194">
            <v>21017.31</v>
          </cell>
          <cell r="R194">
            <v>42896.34</v>
          </cell>
          <cell r="S194">
            <v>42282.16</v>
          </cell>
          <cell r="T194">
            <v>42419.7</v>
          </cell>
          <cell r="U194">
            <v>42685.48</v>
          </cell>
          <cell r="V194">
            <v>38690.67</v>
          </cell>
          <cell r="W194">
            <v>20197.82</v>
          </cell>
          <cell r="X194">
            <v>43009.98</v>
          </cell>
          <cell r="Y194">
            <v>42361</v>
          </cell>
          <cell r="Z194">
            <v>43345.51</v>
          </cell>
          <cell r="AA194">
            <v>43013.65</v>
          </cell>
          <cell r="AB194">
            <v>42865.17</v>
          </cell>
          <cell r="AC194">
            <v>38591.65</v>
          </cell>
          <cell r="AD194">
            <v>20788.150000000001</v>
          </cell>
          <cell r="AE194">
            <v>42663.5</v>
          </cell>
          <cell r="AF194">
            <v>42973.36</v>
          </cell>
          <cell r="AG194">
            <v>42764.33</v>
          </cell>
          <cell r="AH194">
            <v>42349.97</v>
          </cell>
          <cell r="AI194">
            <v>41546.980000000003</v>
          </cell>
          <cell r="AJ194">
            <v>38300.17</v>
          </cell>
          <cell r="AK194">
            <v>1149499.8700000001</v>
          </cell>
        </row>
        <row r="195">
          <cell r="B195">
            <v>194</v>
          </cell>
          <cell r="C195" t="str">
            <v>EPM1100194</v>
          </cell>
          <cell r="D195" t="str">
            <v>GRANM</v>
          </cell>
          <cell r="E195" t="str">
            <v>EXP   METRO SAN DIEGO</v>
          </cell>
          <cell r="F195">
            <v>19454.93</v>
          </cell>
          <cell r="G195">
            <v>35758.300000000003</v>
          </cell>
          <cell r="H195">
            <v>33353.43</v>
          </cell>
          <cell r="I195">
            <v>22071.56</v>
          </cell>
          <cell r="J195">
            <v>36889.919999999998</v>
          </cell>
          <cell r="K195">
            <v>36757.949999999997</v>
          </cell>
          <cell r="L195">
            <v>36103.449999999997</v>
          </cell>
          <cell r="M195">
            <v>36405.93</v>
          </cell>
          <cell r="N195">
            <v>35939.81</v>
          </cell>
          <cell r="O195">
            <v>33574.81</v>
          </cell>
          <cell r="P195">
            <v>22419.439999999999</v>
          </cell>
          <cell r="Q195">
            <v>21760.81</v>
          </cell>
          <cell r="R195">
            <v>38172.81</v>
          </cell>
          <cell r="S195">
            <v>37998.199999999997</v>
          </cell>
          <cell r="T195">
            <v>37203.440000000002</v>
          </cell>
          <cell r="U195">
            <v>38033.919999999998</v>
          </cell>
          <cell r="V195">
            <v>33551.43</v>
          </cell>
          <cell r="W195">
            <v>22306.69</v>
          </cell>
          <cell r="X195">
            <v>37163.550000000003</v>
          </cell>
          <cell r="Y195">
            <v>38134.31</v>
          </cell>
          <cell r="Z195">
            <v>38357.06</v>
          </cell>
          <cell r="AA195">
            <v>37944.57</v>
          </cell>
          <cell r="AB195">
            <v>37743.800000000003</v>
          </cell>
          <cell r="AC195">
            <v>33199.42</v>
          </cell>
          <cell r="AD195">
            <v>22822.33</v>
          </cell>
          <cell r="AE195">
            <v>38064.160000000003</v>
          </cell>
          <cell r="AF195">
            <v>37673.69</v>
          </cell>
          <cell r="AG195">
            <v>37635.17</v>
          </cell>
          <cell r="AH195">
            <v>37633.83</v>
          </cell>
          <cell r="AI195">
            <v>46285.3</v>
          </cell>
          <cell r="AJ195">
            <v>46418.67</v>
          </cell>
          <cell r="AK195">
            <v>1066832.69</v>
          </cell>
        </row>
        <row r="196">
          <cell r="B196">
            <v>195</v>
          </cell>
          <cell r="C196" t="str">
            <v>EPM1100195</v>
          </cell>
          <cell r="D196" t="str">
            <v>GRANM</v>
          </cell>
          <cell r="E196" t="str">
            <v>EXP   METRO ZAMORA</v>
          </cell>
          <cell r="F196">
            <v>28382.77</v>
          </cell>
          <cell r="G196">
            <v>57238.5</v>
          </cell>
          <cell r="H196">
            <v>55999.16</v>
          </cell>
          <cell r="I196">
            <v>32620.49</v>
          </cell>
          <cell r="J196">
            <v>57330.17</v>
          </cell>
          <cell r="K196">
            <v>58652.92</v>
          </cell>
          <cell r="L196">
            <v>58519.06</v>
          </cell>
          <cell r="M196">
            <v>59453.17</v>
          </cell>
          <cell r="N196">
            <v>59390.84</v>
          </cell>
          <cell r="O196">
            <v>56815.91</v>
          </cell>
          <cell r="P196">
            <v>33192.53</v>
          </cell>
          <cell r="Q196">
            <v>33174.160000000003</v>
          </cell>
          <cell r="R196">
            <v>62667.92</v>
          </cell>
          <cell r="S196">
            <v>61774.16</v>
          </cell>
          <cell r="T196">
            <v>62367.26</v>
          </cell>
          <cell r="U196">
            <v>62225.16</v>
          </cell>
          <cell r="V196">
            <v>55659.08</v>
          </cell>
          <cell r="W196">
            <v>32671.82</v>
          </cell>
          <cell r="X196">
            <v>62391.98</v>
          </cell>
          <cell r="Y196">
            <v>62844.85</v>
          </cell>
          <cell r="Z196">
            <v>61892.4</v>
          </cell>
          <cell r="AA196">
            <v>62671.57</v>
          </cell>
          <cell r="AB196">
            <v>62645.919999999998</v>
          </cell>
          <cell r="AC196">
            <v>55114.58</v>
          </cell>
          <cell r="AD196">
            <v>31616.76</v>
          </cell>
          <cell r="AE196">
            <v>61538.59</v>
          </cell>
          <cell r="AF196">
            <v>62427.75</v>
          </cell>
          <cell r="AG196">
            <v>62660.6</v>
          </cell>
          <cell r="AH196">
            <v>62012.51</v>
          </cell>
          <cell r="AI196">
            <v>53276.67</v>
          </cell>
          <cell r="AJ196">
            <v>42176.76</v>
          </cell>
          <cell r="AK196">
            <v>1671406.02</v>
          </cell>
        </row>
        <row r="197">
          <cell r="B197">
            <v>196</v>
          </cell>
          <cell r="C197" t="str">
            <v>EPM1100196</v>
          </cell>
          <cell r="D197" t="str">
            <v>GRANM</v>
          </cell>
          <cell r="E197" t="str">
            <v>EXP   SIMESA S.A.</v>
          </cell>
          <cell r="F197">
            <v>6297.5</v>
          </cell>
          <cell r="G197">
            <v>12122</v>
          </cell>
          <cell r="H197">
            <v>10089.75</v>
          </cell>
          <cell r="I197">
            <v>9600.25</v>
          </cell>
          <cell r="J197">
            <v>12795.75</v>
          </cell>
          <cell r="K197">
            <v>40636.75</v>
          </cell>
          <cell r="L197">
            <v>262053</v>
          </cell>
          <cell r="M197">
            <v>349571.75</v>
          </cell>
          <cell r="N197">
            <v>330057.75</v>
          </cell>
          <cell r="O197">
            <v>313117.75</v>
          </cell>
          <cell r="P197">
            <v>19321.5</v>
          </cell>
          <cell r="Q197">
            <v>34625.25</v>
          </cell>
          <cell r="R197">
            <v>344907.75</v>
          </cell>
          <cell r="S197">
            <v>352907.5</v>
          </cell>
          <cell r="T197">
            <v>425037.25</v>
          </cell>
          <cell r="U197">
            <v>414298.5</v>
          </cell>
          <cell r="V197">
            <v>366753.75</v>
          </cell>
          <cell r="W197">
            <v>41478.25</v>
          </cell>
          <cell r="X197">
            <v>355753.75</v>
          </cell>
          <cell r="Y197">
            <v>436988.75</v>
          </cell>
          <cell r="Z197">
            <v>441328.25</v>
          </cell>
          <cell r="AA197">
            <v>457292</v>
          </cell>
          <cell r="AB197">
            <v>445896</v>
          </cell>
          <cell r="AC197">
            <v>360904.5</v>
          </cell>
          <cell r="AD197">
            <v>53218</v>
          </cell>
          <cell r="AE197">
            <v>441603.25</v>
          </cell>
          <cell r="AF197">
            <v>432421</v>
          </cell>
          <cell r="AG197">
            <v>487140.5</v>
          </cell>
          <cell r="AH197">
            <v>442257.75</v>
          </cell>
          <cell r="AI197">
            <v>459492</v>
          </cell>
          <cell r="AJ197">
            <v>328622.25</v>
          </cell>
          <cell r="AK197">
            <v>8488590</v>
          </cell>
        </row>
        <row r="198">
          <cell r="B198">
            <v>197</v>
          </cell>
          <cell r="C198" t="str">
            <v>EPM440197</v>
          </cell>
          <cell r="D198" t="str">
            <v>GRANM</v>
          </cell>
          <cell r="E198" t="str">
            <v>EXP   ANDERCOL</v>
          </cell>
          <cell r="F198">
            <v>14959.32</v>
          </cell>
          <cell r="G198">
            <v>19854</v>
          </cell>
          <cell r="H198">
            <v>24640.799999999999</v>
          </cell>
          <cell r="I198">
            <v>19683</v>
          </cell>
          <cell r="J198">
            <v>13450.32</v>
          </cell>
          <cell r="K198">
            <v>18316.080000000002</v>
          </cell>
          <cell r="L198">
            <v>20136.84</v>
          </cell>
          <cell r="M198">
            <v>20786.400000000001</v>
          </cell>
          <cell r="N198">
            <v>25925.759999999998</v>
          </cell>
          <cell r="O198">
            <v>25395.119999999999</v>
          </cell>
          <cell r="P198">
            <v>25235.040000000001</v>
          </cell>
          <cell r="Q198">
            <v>25175.88</v>
          </cell>
          <cell r="R198">
            <v>25361.279999999999</v>
          </cell>
          <cell r="S198">
            <v>25597.200000000001</v>
          </cell>
          <cell r="T198">
            <v>26242.68</v>
          </cell>
          <cell r="U198">
            <v>26312.639999999999</v>
          </cell>
          <cell r="V198">
            <v>25962.36</v>
          </cell>
          <cell r="W198">
            <v>25624.92</v>
          </cell>
          <cell r="X198">
            <v>26610.36</v>
          </cell>
          <cell r="Y198">
            <v>27168.36</v>
          </cell>
          <cell r="Z198">
            <v>20715.240000000002</v>
          </cell>
          <cell r="AA198">
            <v>20647.68</v>
          </cell>
          <cell r="AB198">
            <v>14139</v>
          </cell>
          <cell r="AC198">
            <v>13794.84</v>
          </cell>
          <cell r="AD198">
            <v>20483.04</v>
          </cell>
          <cell r="AE198">
            <v>25912.32</v>
          </cell>
          <cell r="AF198">
            <v>26027.16</v>
          </cell>
          <cell r="AG198">
            <v>25270.92</v>
          </cell>
          <cell r="AH198">
            <v>27048.12</v>
          </cell>
          <cell r="AI198">
            <v>25934.76</v>
          </cell>
          <cell r="AJ198">
            <v>26671.08</v>
          </cell>
          <cell r="AK198">
            <v>709082.52</v>
          </cell>
        </row>
        <row r="199">
          <cell r="B199">
            <v>198</v>
          </cell>
          <cell r="C199" t="str">
            <v>EPM440198</v>
          </cell>
          <cell r="D199" t="str">
            <v>GRANM</v>
          </cell>
          <cell r="E199" t="str">
            <v>EXP   CANTERAS DE COL</v>
          </cell>
          <cell r="F199">
            <v>477.96</v>
          </cell>
          <cell r="G199">
            <v>4376.6400000000003</v>
          </cell>
          <cell r="H199">
            <v>5283.6</v>
          </cell>
          <cell r="I199">
            <v>1039.68</v>
          </cell>
          <cell r="J199">
            <v>5526.6</v>
          </cell>
          <cell r="K199">
            <v>5762.52</v>
          </cell>
          <cell r="L199">
            <v>5514.24</v>
          </cell>
          <cell r="M199">
            <v>3342.24</v>
          </cell>
          <cell r="N199">
            <v>5348.64</v>
          </cell>
          <cell r="O199">
            <v>3811.92</v>
          </cell>
          <cell r="P199">
            <v>610.32000000000005</v>
          </cell>
          <cell r="Q199">
            <v>1168.8</v>
          </cell>
          <cell r="R199">
            <v>6481.44</v>
          </cell>
          <cell r="S199">
            <v>6381.84</v>
          </cell>
          <cell r="T199">
            <v>6552.48</v>
          </cell>
          <cell r="U199">
            <v>5701.92</v>
          </cell>
          <cell r="V199">
            <v>4421.88</v>
          </cell>
          <cell r="W199">
            <v>1195.32</v>
          </cell>
          <cell r="X199">
            <v>6129.84</v>
          </cell>
          <cell r="Y199">
            <v>6519.48</v>
          </cell>
          <cell r="Z199">
            <v>6519.72</v>
          </cell>
          <cell r="AA199">
            <v>7995.24</v>
          </cell>
          <cell r="AB199">
            <v>6124.8</v>
          </cell>
          <cell r="AC199">
            <v>4422.24</v>
          </cell>
          <cell r="AD199">
            <v>1409.28</v>
          </cell>
          <cell r="AE199">
            <v>8012.88</v>
          </cell>
          <cell r="AF199">
            <v>8023.56</v>
          </cell>
          <cell r="AG199">
            <v>7605.72</v>
          </cell>
          <cell r="AH199">
            <v>6947.16</v>
          </cell>
          <cell r="AI199">
            <v>6182.52</v>
          </cell>
          <cell r="AJ199">
            <v>5236.5600000000004</v>
          </cell>
          <cell r="AK199">
            <v>154127.04000000001</v>
          </cell>
        </row>
        <row r="200">
          <cell r="B200">
            <v>199</v>
          </cell>
          <cell r="C200" t="str">
            <v>EPM440199</v>
          </cell>
          <cell r="D200" t="str">
            <v>GRANM</v>
          </cell>
          <cell r="E200" t="str">
            <v>EXP   CERAM. SABANETA</v>
          </cell>
          <cell r="F200">
            <v>11699.85</v>
          </cell>
          <cell r="G200">
            <v>20613</v>
          </cell>
          <cell r="H200">
            <v>24408</v>
          </cell>
          <cell r="I200">
            <v>24846.6</v>
          </cell>
          <cell r="J200">
            <v>26105.25</v>
          </cell>
          <cell r="K200">
            <v>23317.8</v>
          </cell>
          <cell r="L200">
            <v>27029.85</v>
          </cell>
          <cell r="M200">
            <v>25997.25</v>
          </cell>
          <cell r="N200">
            <v>25965.599999999999</v>
          </cell>
          <cell r="O200">
            <v>23473.05</v>
          </cell>
          <cell r="P200">
            <v>23895.45</v>
          </cell>
          <cell r="Q200">
            <v>25394.1</v>
          </cell>
          <cell r="R200">
            <v>25031.55</v>
          </cell>
          <cell r="S200">
            <v>26995.35</v>
          </cell>
          <cell r="T200">
            <v>25734.9</v>
          </cell>
          <cell r="U200">
            <v>25133.7</v>
          </cell>
          <cell r="V200">
            <v>22788</v>
          </cell>
          <cell r="W200">
            <v>22966.5</v>
          </cell>
          <cell r="X200">
            <v>25752.45</v>
          </cell>
          <cell r="Y200">
            <v>26151.599999999999</v>
          </cell>
          <cell r="Z200">
            <v>23436</v>
          </cell>
          <cell r="AA200">
            <v>21092.25</v>
          </cell>
          <cell r="AB200">
            <v>23693.55</v>
          </cell>
          <cell r="AC200">
            <v>25133.25</v>
          </cell>
          <cell r="AD200">
            <v>26089.35</v>
          </cell>
          <cell r="AE200">
            <v>26469.9</v>
          </cell>
          <cell r="AF200">
            <v>26106.9</v>
          </cell>
          <cell r="AG200">
            <v>22075.8</v>
          </cell>
          <cell r="AH200">
            <v>20480.849999999999</v>
          </cell>
          <cell r="AI200">
            <v>23065.35</v>
          </cell>
          <cell r="AJ200">
            <v>23816.400000000001</v>
          </cell>
          <cell r="AK200">
            <v>744759.45</v>
          </cell>
        </row>
        <row r="201">
          <cell r="B201">
            <v>200</v>
          </cell>
          <cell r="C201" t="str">
            <v>EPM440200</v>
          </cell>
          <cell r="D201" t="str">
            <v>GRANM</v>
          </cell>
          <cell r="E201" t="str">
            <v>EXP   COLANTA S.A.</v>
          </cell>
          <cell r="F201">
            <v>14339.88</v>
          </cell>
          <cell r="G201">
            <v>18312.36</v>
          </cell>
          <cell r="H201">
            <v>16834.919999999998</v>
          </cell>
          <cell r="I201">
            <v>16397.400000000001</v>
          </cell>
          <cell r="J201">
            <v>17023.560000000001</v>
          </cell>
          <cell r="K201">
            <v>17853.36</v>
          </cell>
          <cell r="L201">
            <v>17473.2</v>
          </cell>
          <cell r="M201">
            <v>17574.240000000002</v>
          </cell>
          <cell r="N201">
            <v>18059.88</v>
          </cell>
          <cell r="O201">
            <v>17483.52</v>
          </cell>
          <cell r="P201">
            <v>16369.44</v>
          </cell>
          <cell r="Q201">
            <v>17138.88</v>
          </cell>
          <cell r="R201">
            <v>17794.32</v>
          </cell>
          <cell r="S201">
            <v>17711.52</v>
          </cell>
          <cell r="T201">
            <v>18116.04</v>
          </cell>
          <cell r="U201">
            <v>18157.560000000001</v>
          </cell>
          <cell r="V201">
            <v>16979.88</v>
          </cell>
          <cell r="W201">
            <v>16803</v>
          </cell>
          <cell r="X201">
            <v>17542.919999999998</v>
          </cell>
          <cell r="Y201">
            <v>17303.16</v>
          </cell>
          <cell r="Z201">
            <v>17679</v>
          </cell>
          <cell r="AA201">
            <v>18338.400000000001</v>
          </cell>
          <cell r="AB201">
            <v>18309.36</v>
          </cell>
          <cell r="AC201">
            <v>17283.12</v>
          </cell>
          <cell r="AD201">
            <v>16861.919999999998</v>
          </cell>
          <cell r="AE201">
            <v>17447.400000000001</v>
          </cell>
          <cell r="AF201">
            <v>17802.599999999999</v>
          </cell>
          <cell r="AG201">
            <v>18578.16</v>
          </cell>
          <cell r="AH201">
            <v>18374.759999999998</v>
          </cell>
          <cell r="AI201">
            <v>18880.919999999998</v>
          </cell>
          <cell r="AJ201">
            <v>18301.2</v>
          </cell>
          <cell r="AK201">
            <v>543125.88</v>
          </cell>
        </row>
        <row r="202">
          <cell r="B202">
            <v>201</v>
          </cell>
          <cell r="C202" t="str">
            <v>EPM440201</v>
          </cell>
          <cell r="D202" t="str">
            <v>GRANM</v>
          </cell>
          <cell r="E202" t="str">
            <v>EXP   COLCAFE S.A.</v>
          </cell>
          <cell r="F202">
            <v>8687.85</v>
          </cell>
          <cell r="G202">
            <v>10248</v>
          </cell>
          <cell r="H202">
            <v>10658.4</v>
          </cell>
          <cell r="I202">
            <v>9229.65</v>
          </cell>
          <cell r="J202">
            <v>14623.5</v>
          </cell>
          <cell r="K202">
            <v>17800.95</v>
          </cell>
          <cell r="L202">
            <v>18370.5</v>
          </cell>
          <cell r="M202">
            <v>18108.900000000001</v>
          </cell>
          <cell r="N202">
            <v>21101.4</v>
          </cell>
          <cell r="O202">
            <v>22299.15</v>
          </cell>
          <cell r="P202">
            <v>21672.3</v>
          </cell>
          <cell r="Q202">
            <v>20348.55</v>
          </cell>
          <cell r="R202">
            <v>22437</v>
          </cell>
          <cell r="S202">
            <v>23257.65</v>
          </cell>
          <cell r="T202">
            <v>23387.85</v>
          </cell>
          <cell r="U202">
            <v>23759.25</v>
          </cell>
          <cell r="V202">
            <v>21782.55</v>
          </cell>
          <cell r="W202">
            <v>21381.15</v>
          </cell>
          <cell r="X202">
            <v>21596.7</v>
          </cell>
          <cell r="Y202">
            <v>21814.65</v>
          </cell>
          <cell r="Z202">
            <v>21856.95</v>
          </cell>
          <cell r="AA202">
            <v>20908.5</v>
          </cell>
          <cell r="AB202">
            <v>20838.599999999999</v>
          </cell>
          <cell r="AC202">
            <v>19861.650000000001</v>
          </cell>
          <cell r="AD202">
            <v>17302.650000000001</v>
          </cell>
          <cell r="AE202">
            <v>18972.45</v>
          </cell>
          <cell r="AF202">
            <v>19129.8</v>
          </cell>
          <cell r="AG202">
            <v>19337.849999999999</v>
          </cell>
          <cell r="AH202">
            <v>20083.05</v>
          </cell>
          <cell r="AI202">
            <v>21830.55</v>
          </cell>
          <cell r="AJ202">
            <v>22101.9</v>
          </cell>
          <cell r="AK202">
            <v>594789.9</v>
          </cell>
        </row>
        <row r="203">
          <cell r="B203">
            <v>202</v>
          </cell>
          <cell r="C203" t="str">
            <v>EPM440202</v>
          </cell>
          <cell r="D203" t="str">
            <v>GRANM</v>
          </cell>
          <cell r="E203" t="str">
            <v>EXP   SINT. COLISSIN</v>
          </cell>
          <cell r="F203">
            <v>1242.94</v>
          </cell>
          <cell r="G203">
            <v>1754.31</v>
          </cell>
          <cell r="H203">
            <v>1834.45</v>
          </cell>
          <cell r="I203">
            <v>1870.44</v>
          </cell>
          <cell r="J203">
            <v>5115.55</v>
          </cell>
          <cell r="K203">
            <v>10457.25</v>
          </cell>
          <cell r="L203">
            <v>14341.54</v>
          </cell>
          <cell r="M203">
            <v>15243.12</v>
          </cell>
          <cell r="N203">
            <v>14890.46</v>
          </cell>
          <cell r="O203">
            <v>14938.76</v>
          </cell>
          <cell r="P203">
            <v>6003.7</v>
          </cell>
          <cell r="Q203">
            <v>3555.95</v>
          </cell>
          <cell r="R203">
            <v>13759.65</v>
          </cell>
          <cell r="S203">
            <v>15342.21</v>
          </cell>
          <cell r="T203">
            <v>15386.1</v>
          </cell>
          <cell r="U203">
            <v>16929.759999999998</v>
          </cell>
          <cell r="V203">
            <v>15452.59</v>
          </cell>
          <cell r="W203">
            <v>5870.32</v>
          </cell>
          <cell r="X203">
            <v>13918.15</v>
          </cell>
          <cell r="Y203">
            <v>15937.72</v>
          </cell>
          <cell r="Z203">
            <v>15647.34</v>
          </cell>
          <cell r="AA203">
            <v>15820.23</v>
          </cell>
          <cell r="AB203">
            <v>17052.810000000001</v>
          </cell>
          <cell r="AC203">
            <v>16459.990000000002</v>
          </cell>
          <cell r="AD203">
            <v>6416.75</v>
          </cell>
          <cell r="AE203">
            <v>14985.33</v>
          </cell>
          <cell r="AF203">
            <v>16515.400000000001</v>
          </cell>
          <cell r="AG203">
            <v>15203.81</v>
          </cell>
          <cell r="AH203">
            <v>16092.97</v>
          </cell>
          <cell r="AI203">
            <v>15849.17</v>
          </cell>
          <cell r="AJ203">
            <v>14916.72</v>
          </cell>
          <cell r="AK203">
            <v>368805.49</v>
          </cell>
        </row>
        <row r="204">
          <cell r="B204">
            <v>203</v>
          </cell>
          <cell r="C204" t="str">
            <v>EPM440203</v>
          </cell>
          <cell r="D204" t="str">
            <v>GRANM</v>
          </cell>
          <cell r="E204" t="str">
            <v>EXP   COLTABACO S.A.</v>
          </cell>
          <cell r="F204">
            <v>3317.28</v>
          </cell>
          <cell r="G204">
            <v>3603.52</v>
          </cell>
          <cell r="H204">
            <v>3063.2</v>
          </cell>
          <cell r="I204">
            <v>3184.32</v>
          </cell>
          <cell r="J204">
            <v>4322.88</v>
          </cell>
          <cell r="K204">
            <v>4469.28</v>
          </cell>
          <cell r="L204">
            <v>4351.84</v>
          </cell>
          <cell r="M204">
            <v>4329.12</v>
          </cell>
          <cell r="N204">
            <v>4491.68</v>
          </cell>
          <cell r="O204">
            <v>3333.6</v>
          </cell>
          <cell r="P204">
            <v>3175.04</v>
          </cell>
          <cell r="Q204">
            <v>3544.16</v>
          </cell>
          <cell r="R204">
            <v>4279.04</v>
          </cell>
          <cell r="S204">
            <v>13833.28</v>
          </cell>
          <cell r="T204">
            <v>15397.12</v>
          </cell>
          <cell r="U204">
            <v>16432.16</v>
          </cell>
          <cell r="V204">
            <v>4154.5600000000004</v>
          </cell>
          <cell r="W204">
            <v>3463.52</v>
          </cell>
          <cell r="X204">
            <v>16380.48</v>
          </cell>
          <cell r="Y204">
            <v>17097.599999999999</v>
          </cell>
          <cell r="Z204">
            <v>16478.72</v>
          </cell>
          <cell r="AA204">
            <v>17280.48</v>
          </cell>
          <cell r="AB204">
            <v>15650.24</v>
          </cell>
          <cell r="AC204">
            <v>3984.32</v>
          </cell>
          <cell r="AD204">
            <v>3227.84</v>
          </cell>
          <cell r="AE204">
            <v>14708.32</v>
          </cell>
          <cell r="AF204">
            <v>16206.4</v>
          </cell>
          <cell r="AG204">
            <v>15568.48</v>
          </cell>
          <cell r="AH204">
            <v>16124.96</v>
          </cell>
          <cell r="AI204">
            <v>16060.8</v>
          </cell>
          <cell r="AJ204">
            <v>4802.5600000000004</v>
          </cell>
          <cell r="AK204">
            <v>276316.79999999999</v>
          </cell>
        </row>
        <row r="205">
          <cell r="B205">
            <v>204</v>
          </cell>
          <cell r="C205" t="str">
            <v>EPM440204</v>
          </cell>
          <cell r="D205" t="str">
            <v>GRANC</v>
          </cell>
          <cell r="E205" t="str">
            <v>EXP   DERIV. DEL MAIZ</v>
          </cell>
          <cell r="F205">
            <v>1607.16</v>
          </cell>
          <cell r="G205">
            <v>24030.720000000001</v>
          </cell>
          <cell r="H205">
            <v>32450.880000000001</v>
          </cell>
          <cell r="I205">
            <v>31962.720000000001</v>
          </cell>
          <cell r="J205">
            <v>33125.279999999999</v>
          </cell>
          <cell r="K205">
            <v>32505.599999999999</v>
          </cell>
          <cell r="L205">
            <v>33453.599999999999</v>
          </cell>
          <cell r="M205">
            <v>33393.599999999999</v>
          </cell>
          <cell r="N205">
            <v>29913.48</v>
          </cell>
          <cell r="O205">
            <v>6960.96</v>
          </cell>
          <cell r="P205">
            <v>3014.76</v>
          </cell>
          <cell r="Q205">
            <v>3214.2</v>
          </cell>
          <cell r="R205">
            <v>13308.72</v>
          </cell>
          <cell r="S205">
            <v>32502.12</v>
          </cell>
          <cell r="T205">
            <v>34584.959999999999</v>
          </cell>
          <cell r="U205">
            <v>33023.160000000003</v>
          </cell>
          <cell r="V205">
            <v>33162.120000000003</v>
          </cell>
          <cell r="W205">
            <v>33263.160000000003</v>
          </cell>
          <cell r="X205">
            <v>31863.84</v>
          </cell>
          <cell r="Y205">
            <v>19856.28</v>
          </cell>
          <cell r="Z205">
            <v>29307.72</v>
          </cell>
          <cell r="AA205">
            <v>28046.400000000001</v>
          </cell>
          <cell r="AB205">
            <v>34560</v>
          </cell>
          <cell r="AC205">
            <v>33825.24</v>
          </cell>
          <cell r="AD205">
            <v>25806.84</v>
          </cell>
          <cell r="AE205">
            <v>31640.52</v>
          </cell>
          <cell r="AF205">
            <v>33098.04</v>
          </cell>
          <cell r="AG205">
            <v>32962.199999999997</v>
          </cell>
          <cell r="AH205">
            <v>33537.839999999997</v>
          </cell>
          <cell r="AI205">
            <v>34168.080000000002</v>
          </cell>
          <cell r="AJ205">
            <v>23608.32</v>
          </cell>
          <cell r="AK205">
            <v>837758.52</v>
          </cell>
        </row>
        <row r="206">
          <cell r="B206">
            <v>205</v>
          </cell>
          <cell r="C206" t="str">
            <v>EPM440205</v>
          </cell>
          <cell r="D206" t="str">
            <v>GRANM</v>
          </cell>
          <cell r="E206" t="str">
            <v>EXP   ELECTROCONTROL</v>
          </cell>
          <cell r="F206">
            <v>1446.83</v>
          </cell>
          <cell r="G206">
            <v>1368.73</v>
          </cell>
          <cell r="H206">
            <v>1268.08</v>
          </cell>
          <cell r="I206">
            <v>1272.26</v>
          </cell>
          <cell r="J206">
            <v>1204.72</v>
          </cell>
          <cell r="K206">
            <v>1034.44</v>
          </cell>
          <cell r="L206">
            <v>1018.38</v>
          </cell>
          <cell r="M206">
            <v>1002.1</v>
          </cell>
          <cell r="N206">
            <v>1022.45</v>
          </cell>
          <cell r="O206">
            <v>1096.5899999999999</v>
          </cell>
          <cell r="P206">
            <v>1432.42</v>
          </cell>
          <cell r="Q206">
            <v>1871.54</v>
          </cell>
          <cell r="R206">
            <v>8948.17</v>
          </cell>
          <cell r="S206">
            <v>11869.88</v>
          </cell>
          <cell r="T206">
            <v>13568.17</v>
          </cell>
          <cell r="U206">
            <v>14214.75</v>
          </cell>
          <cell r="V206">
            <v>6010.07</v>
          </cell>
          <cell r="W206">
            <v>3061.85</v>
          </cell>
          <cell r="X206">
            <v>15794.24</v>
          </cell>
          <cell r="Y206">
            <v>15388.89</v>
          </cell>
          <cell r="Z206">
            <v>16677.759999999998</v>
          </cell>
          <cell r="AA206">
            <v>14619.88</v>
          </cell>
          <cell r="AB206">
            <v>15171.64</v>
          </cell>
          <cell r="AC206">
            <v>7527.63</v>
          </cell>
          <cell r="AD206">
            <v>3278</v>
          </cell>
          <cell r="AE206">
            <v>15206.62</v>
          </cell>
          <cell r="AF206">
            <v>14258.53</v>
          </cell>
          <cell r="AG206">
            <v>15348.85</v>
          </cell>
          <cell r="AH206">
            <v>14986.51</v>
          </cell>
          <cell r="AI206">
            <v>14071.97</v>
          </cell>
          <cell r="AJ206">
            <v>12722.16</v>
          </cell>
          <cell r="AK206">
            <v>247764.11</v>
          </cell>
        </row>
        <row r="207">
          <cell r="B207">
            <v>206</v>
          </cell>
          <cell r="C207" t="str">
            <v>EPM440206</v>
          </cell>
          <cell r="D207" t="str">
            <v>GRANM</v>
          </cell>
          <cell r="E207" t="str">
            <v>EXP   INDUST. ESTRA</v>
          </cell>
          <cell r="F207">
            <v>1121.2</v>
          </cell>
          <cell r="G207">
            <v>1947</v>
          </cell>
          <cell r="H207">
            <v>2038.2</v>
          </cell>
          <cell r="I207">
            <v>985.4</v>
          </cell>
          <cell r="J207">
            <v>2085.1999999999998</v>
          </cell>
          <cell r="K207">
            <v>2768</v>
          </cell>
          <cell r="L207">
            <v>2571</v>
          </cell>
          <cell r="M207">
            <v>2801.2</v>
          </cell>
          <cell r="N207">
            <v>1392.8</v>
          </cell>
          <cell r="O207">
            <v>1536.8</v>
          </cell>
          <cell r="P207">
            <v>1736.2</v>
          </cell>
          <cell r="Q207">
            <v>2315.4</v>
          </cell>
          <cell r="R207">
            <v>23573.4</v>
          </cell>
          <cell r="S207">
            <v>27839</v>
          </cell>
          <cell r="T207">
            <v>26532</v>
          </cell>
          <cell r="U207">
            <v>27622.2</v>
          </cell>
          <cell r="V207">
            <v>27486.2</v>
          </cell>
          <cell r="W207">
            <v>14215.6</v>
          </cell>
          <cell r="X207">
            <v>25095</v>
          </cell>
          <cell r="Y207">
            <v>27471.4</v>
          </cell>
          <cell r="Z207">
            <v>25962.6</v>
          </cell>
          <cell r="AA207">
            <v>24459.8</v>
          </cell>
          <cell r="AB207">
            <v>25275.8</v>
          </cell>
          <cell r="AC207">
            <v>25811.4</v>
          </cell>
          <cell r="AD207">
            <v>16835.8</v>
          </cell>
          <cell r="AE207">
            <v>24372.2</v>
          </cell>
          <cell r="AF207">
            <v>28437.200000000001</v>
          </cell>
          <cell r="AG207">
            <v>29847.8</v>
          </cell>
          <cell r="AH207">
            <v>29471.4</v>
          </cell>
          <cell r="AI207">
            <v>30200</v>
          </cell>
          <cell r="AJ207">
            <v>29848.799999999999</v>
          </cell>
          <cell r="AK207">
            <v>513656</v>
          </cell>
        </row>
        <row r="208">
          <cell r="B208">
            <v>207</v>
          </cell>
          <cell r="C208" t="str">
            <v>EPM440207</v>
          </cell>
          <cell r="D208" t="str">
            <v>GRANM</v>
          </cell>
          <cell r="E208" t="str">
            <v>EXP   HACEB COPACABAN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411.07</v>
          </cell>
          <cell r="K208">
            <v>760.7</v>
          </cell>
          <cell r="L208">
            <v>592.41999999999996</v>
          </cell>
          <cell r="M208">
            <v>614.67999999999995</v>
          </cell>
          <cell r="N208">
            <v>638.12</v>
          </cell>
          <cell r="O208">
            <v>692.07</v>
          </cell>
          <cell r="P208">
            <v>663.67</v>
          </cell>
          <cell r="Q208">
            <v>661.88</v>
          </cell>
          <cell r="R208">
            <v>7307.6</v>
          </cell>
          <cell r="S208">
            <v>10440.94</v>
          </cell>
          <cell r="T208">
            <v>9261.99</v>
          </cell>
          <cell r="U208">
            <v>10087.33</v>
          </cell>
          <cell r="V208">
            <v>1505.84</v>
          </cell>
          <cell r="W208">
            <v>1079.81</v>
          </cell>
          <cell r="X208">
            <v>10293.24</v>
          </cell>
          <cell r="Y208">
            <v>10827.37</v>
          </cell>
          <cell r="Z208">
            <v>10813.81</v>
          </cell>
          <cell r="AA208">
            <v>10224.780000000001</v>
          </cell>
          <cell r="AB208">
            <v>10785.29</v>
          </cell>
          <cell r="AC208">
            <v>1697.44</v>
          </cell>
          <cell r="AD208">
            <v>865.32</v>
          </cell>
          <cell r="AE208">
            <v>10001.709999999999</v>
          </cell>
          <cell r="AF208">
            <v>10800.81</v>
          </cell>
          <cell r="AG208">
            <v>10740.58</v>
          </cell>
          <cell r="AH208">
            <v>10845.03</v>
          </cell>
          <cell r="AI208">
            <v>10031.9</v>
          </cell>
          <cell r="AJ208">
            <v>1733.72</v>
          </cell>
          <cell r="AK208">
            <v>154379.12</v>
          </cell>
        </row>
        <row r="209">
          <cell r="B209">
            <v>208</v>
          </cell>
          <cell r="C209" t="str">
            <v>EPM440208</v>
          </cell>
          <cell r="D209" t="str">
            <v>GRANM</v>
          </cell>
          <cell r="E209" t="str">
            <v>EXP   HOJALATA LAMINA</v>
          </cell>
          <cell r="F209">
            <v>946</v>
          </cell>
          <cell r="G209">
            <v>972.8</v>
          </cell>
          <cell r="H209">
            <v>973.2</v>
          </cell>
          <cell r="I209">
            <v>957.4</v>
          </cell>
          <cell r="J209">
            <v>1797.2</v>
          </cell>
          <cell r="K209">
            <v>1734.4</v>
          </cell>
          <cell r="L209">
            <v>2323.1999999999998</v>
          </cell>
          <cell r="M209">
            <v>2818.4</v>
          </cell>
          <cell r="N209">
            <v>17570.599999999999</v>
          </cell>
          <cell r="O209">
            <v>23041</v>
          </cell>
          <cell r="P209">
            <v>1023</v>
          </cell>
          <cell r="Q209">
            <v>1123.5999999999999</v>
          </cell>
          <cell r="R209">
            <v>24361.4</v>
          </cell>
          <cell r="S209">
            <v>24173.599999999999</v>
          </cell>
          <cell r="T209">
            <v>20750.8</v>
          </cell>
          <cell r="U209">
            <v>20477.2</v>
          </cell>
          <cell r="V209">
            <v>21694</v>
          </cell>
          <cell r="W209">
            <v>1244.8</v>
          </cell>
          <cell r="X209">
            <v>22270.6</v>
          </cell>
          <cell r="Y209">
            <v>24218</v>
          </cell>
          <cell r="Z209">
            <v>22138.400000000001</v>
          </cell>
          <cell r="AA209">
            <v>19325.400000000001</v>
          </cell>
          <cell r="AB209">
            <v>15397.2</v>
          </cell>
          <cell r="AC209">
            <v>14005.8</v>
          </cell>
          <cell r="AD209">
            <v>1382.2</v>
          </cell>
          <cell r="AE209">
            <v>14036</v>
          </cell>
          <cell r="AF209">
            <v>7274.6</v>
          </cell>
          <cell r="AG209">
            <v>2850.2</v>
          </cell>
          <cell r="AH209">
            <v>13145.8</v>
          </cell>
          <cell r="AI209">
            <v>14189</v>
          </cell>
          <cell r="AJ209">
            <v>12361.8</v>
          </cell>
          <cell r="AK209">
            <v>350577.6</v>
          </cell>
        </row>
        <row r="210">
          <cell r="B210">
            <v>209</v>
          </cell>
          <cell r="C210" t="str">
            <v>EPM440209</v>
          </cell>
          <cell r="D210" t="str">
            <v>GRANM</v>
          </cell>
          <cell r="E210" t="str">
            <v>EXP   IMUSA COPACABAN</v>
          </cell>
          <cell r="F210">
            <v>2457.1999999999998</v>
          </cell>
          <cell r="G210">
            <v>18919.400000000001</v>
          </cell>
          <cell r="H210">
            <v>17775.8</v>
          </cell>
          <cell r="I210">
            <v>4453.6000000000004</v>
          </cell>
          <cell r="J210">
            <v>23068.799999999999</v>
          </cell>
          <cell r="K210">
            <v>24353.4</v>
          </cell>
          <cell r="L210">
            <v>23925.599999999999</v>
          </cell>
          <cell r="M210">
            <v>23822</v>
          </cell>
          <cell r="N210">
            <v>22751.8</v>
          </cell>
          <cell r="O210">
            <v>17356.400000000001</v>
          </cell>
          <cell r="P210">
            <v>3068.4</v>
          </cell>
          <cell r="Q210">
            <v>4120.2</v>
          </cell>
          <cell r="R210">
            <v>25245.8</v>
          </cell>
          <cell r="S210">
            <v>26008.400000000001</v>
          </cell>
          <cell r="T210">
            <v>25251.4</v>
          </cell>
          <cell r="U210">
            <v>24795.599999999999</v>
          </cell>
          <cell r="V210">
            <v>18670</v>
          </cell>
          <cell r="W210">
            <v>5002.3999999999996</v>
          </cell>
          <cell r="X210">
            <v>25373.599999999999</v>
          </cell>
          <cell r="Y210">
            <v>26853.8</v>
          </cell>
          <cell r="Z210">
            <v>27463.200000000001</v>
          </cell>
          <cell r="AA210">
            <v>26384.799999999999</v>
          </cell>
          <cell r="AB210">
            <v>26435</v>
          </cell>
          <cell r="AC210">
            <v>20460.599999999999</v>
          </cell>
          <cell r="AD210">
            <v>12233.2</v>
          </cell>
          <cell r="AE210">
            <v>24540.799999999999</v>
          </cell>
          <cell r="AF210">
            <v>26190.400000000001</v>
          </cell>
          <cell r="AG210">
            <v>26650.2</v>
          </cell>
          <cell r="AH210">
            <v>27019.8</v>
          </cell>
          <cell r="AI210">
            <v>28092.799999999999</v>
          </cell>
          <cell r="AJ210">
            <v>22564</v>
          </cell>
          <cell r="AK210">
            <v>631308.4</v>
          </cell>
        </row>
        <row r="211">
          <cell r="B211">
            <v>210</v>
          </cell>
          <cell r="C211" t="str">
            <v>EPM440210</v>
          </cell>
          <cell r="D211" t="str">
            <v>GRANM</v>
          </cell>
          <cell r="E211" t="str">
            <v>EXP   IMUSA RIONEGRO</v>
          </cell>
          <cell r="F211">
            <v>2731.1</v>
          </cell>
          <cell r="G211">
            <v>5162.5</v>
          </cell>
          <cell r="H211">
            <v>5479.9</v>
          </cell>
          <cell r="I211">
            <v>5256.3</v>
          </cell>
          <cell r="J211">
            <v>9719.2000000000007</v>
          </cell>
          <cell r="K211">
            <v>11396.4</v>
          </cell>
          <cell r="L211">
            <v>11288.9</v>
          </cell>
          <cell r="M211">
            <v>10484.1</v>
          </cell>
          <cell r="N211">
            <v>8328.4</v>
          </cell>
          <cell r="O211">
            <v>6875.8</v>
          </cell>
          <cell r="P211">
            <v>2114.5</v>
          </cell>
          <cell r="Q211">
            <v>2982.5</v>
          </cell>
          <cell r="R211">
            <v>8967.2000000000007</v>
          </cell>
          <cell r="S211">
            <v>15393.9</v>
          </cell>
          <cell r="T211">
            <v>18485.5</v>
          </cell>
          <cell r="U211">
            <v>12555.3</v>
          </cell>
          <cell r="V211">
            <v>7390.7</v>
          </cell>
          <cell r="W211">
            <v>4337.6000000000004</v>
          </cell>
          <cell r="X211">
            <v>18166.2</v>
          </cell>
          <cell r="Y211">
            <v>19262</v>
          </cell>
          <cell r="Z211">
            <v>19559.2</v>
          </cell>
          <cell r="AA211">
            <v>19356</v>
          </cell>
          <cell r="AB211">
            <v>14554.9</v>
          </cell>
          <cell r="AC211">
            <v>6511.4</v>
          </cell>
          <cell r="AD211">
            <v>3610.5</v>
          </cell>
          <cell r="AE211">
            <v>17707.5</v>
          </cell>
          <cell r="AF211">
            <v>13781.4</v>
          </cell>
          <cell r="AG211">
            <v>12259.6</v>
          </cell>
          <cell r="AH211">
            <v>10981.6</v>
          </cell>
          <cell r="AI211">
            <v>8758.4</v>
          </cell>
          <cell r="AJ211">
            <v>6910.4</v>
          </cell>
          <cell r="AK211">
            <v>320368.90000000002</v>
          </cell>
        </row>
        <row r="212">
          <cell r="B212">
            <v>211</v>
          </cell>
          <cell r="C212" t="str">
            <v>EPM440211</v>
          </cell>
          <cell r="D212" t="str">
            <v>GRANM</v>
          </cell>
          <cell r="E212" t="str">
            <v>EXP   INEXTRA</v>
          </cell>
          <cell r="F212">
            <v>4760.4399999999996</v>
          </cell>
          <cell r="G212">
            <v>25416.23</v>
          </cell>
          <cell r="H212">
            <v>37079.51</v>
          </cell>
          <cell r="I212">
            <v>23247.03</v>
          </cell>
          <cell r="J212">
            <v>27378.45</v>
          </cell>
          <cell r="K212">
            <v>38973.35</v>
          </cell>
          <cell r="L212">
            <v>39803.51</v>
          </cell>
          <cell r="M212">
            <v>38797.93</v>
          </cell>
          <cell r="N212">
            <v>37165.15</v>
          </cell>
          <cell r="O212">
            <v>36576.269999999997</v>
          </cell>
          <cell r="P212">
            <v>24089.65</v>
          </cell>
          <cell r="Q212">
            <v>17552.32</v>
          </cell>
          <cell r="R212">
            <v>29797.34</v>
          </cell>
          <cell r="S212">
            <v>37169.35</v>
          </cell>
          <cell r="T212">
            <v>31929.35</v>
          </cell>
          <cell r="U212">
            <v>39781.32</v>
          </cell>
          <cell r="V212">
            <v>40136.089999999997</v>
          </cell>
          <cell r="W212">
            <v>26656.67</v>
          </cell>
          <cell r="X212">
            <v>28550.32</v>
          </cell>
          <cell r="Y212">
            <v>35769.07</v>
          </cell>
          <cell r="Z212">
            <v>38075.78</v>
          </cell>
          <cell r="AA212">
            <v>39211.879999999997</v>
          </cell>
          <cell r="AB212">
            <v>30278.799999999999</v>
          </cell>
          <cell r="AC212">
            <v>28219.4</v>
          </cell>
          <cell r="AD212">
            <v>21691.82</v>
          </cell>
          <cell r="AE212">
            <v>30216.46</v>
          </cell>
          <cell r="AF212">
            <v>35802.26</v>
          </cell>
          <cell r="AG212">
            <v>37952.01</v>
          </cell>
          <cell r="AH212">
            <v>35083.58</v>
          </cell>
          <cell r="AI212">
            <v>35421.99</v>
          </cell>
          <cell r="AJ212">
            <v>32817.43</v>
          </cell>
          <cell r="AK212">
            <v>985400.76</v>
          </cell>
        </row>
        <row r="213">
          <cell r="B213">
            <v>212</v>
          </cell>
          <cell r="C213" t="str">
            <v>EPM440212</v>
          </cell>
          <cell r="D213" t="str">
            <v>GRANM</v>
          </cell>
          <cell r="E213" t="str">
            <v>EXP   NAL. CHOCOLATES</v>
          </cell>
          <cell r="F213">
            <v>5594.16</v>
          </cell>
          <cell r="G213">
            <v>5950.34</v>
          </cell>
          <cell r="H213">
            <v>5996.1</v>
          </cell>
          <cell r="I213">
            <v>13511.52</v>
          </cell>
          <cell r="J213">
            <v>36086.03</v>
          </cell>
          <cell r="K213">
            <v>34756.92</v>
          </cell>
          <cell r="L213">
            <v>36314.959999999999</v>
          </cell>
          <cell r="M213">
            <v>37226.199999999997</v>
          </cell>
          <cell r="N213">
            <v>36397.68</v>
          </cell>
          <cell r="O213">
            <v>31600.14</v>
          </cell>
          <cell r="P213">
            <v>17353.82</v>
          </cell>
          <cell r="Q213">
            <v>17911.96</v>
          </cell>
          <cell r="R213">
            <v>36276.239999999998</v>
          </cell>
          <cell r="S213">
            <v>37547.839999999997</v>
          </cell>
          <cell r="T213">
            <v>36213.760000000002</v>
          </cell>
          <cell r="U213">
            <v>34017.72</v>
          </cell>
          <cell r="V213">
            <v>25410.44</v>
          </cell>
          <cell r="W213">
            <v>9585.4</v>
          </cell>
          <cell r="X213">
            <v>31915.84</v>
          </cell>
          <cell r="Y213">
            <v>36014.879999999997</v>
          </cell>
          <cell r="Z213">
            <v>35641.1</v>
          </cell>
          <cell r="AA213">
            <v>32915.74</v>
          </cell>
          <cell r="AB213">
            <v>36173.279999999999</v>
          </cell>
          <cell r="AC213">
            <v>21414.799999999999</v>
          </cell>
          <cell r="AD213">
            <v>7734.1</v>
          </cell>
          <cell r="AE213">
            <v>28757.3</v>
          </cell>
          <cell r="AF213">
            <v>32556.48</v>
          </cell>
          <cell r="AG213">
            <v>30504.32</v>
          </cell>
          <cell r="AH213">
            <v>30713.98</v>
          </cell>
          <cell r="AI213">
            <v>22995.06</v>
          </cell>
          <cell r="AJ213">
            <v>16504.84</v>
          </cell>
          <cell r="AK213">
            <v>821592.95</v>
          </cell>
        </row>
        <row r="214">
          <cell r="B214">
            <v>213</v>
          </cell>
          <cell r="C214" t="str">
            <v>EPM440213</v>
          </cell>
          <cell r="D214" t="str">
            <v>GRANM</v>
          </cell>
          <cell r="E214" t="str">
            <v>EXP   PIG. Y PROD.QUI</v>
          </cell>
          <cell r="F214">
            <v>11039.72</v>
          </cell>
          <cell r="G214">
            <v>20682.12</v>
          </cell>
          <cell r="H214">
            <v>22051.53</v>
          </cell>
          <cell r="I214">
            <v>19410.7</v>
          </cell>
          <cell r="J214">
            <v>23347.18</v>
          </cell>
          <cell r="K214">
            <v>23246.75</v>
          </cell>
          <cell r="L214">
            <v>24387.48</v>
          </cell>
          <cell r="M214">
            <v>24536.5</v>
          </cell>
          <cell r="N214">
            <v>23896.58</v>
          </cell>
          <cell r="O214">
            <v>23217</v>
          </cell>
          <cell r="P214">
            <v>19846.68</v>
          </cell>
          <cell r="Q214">
            <v>22572.55</v>
          </cell>
          <cell r="R214">
            <v>23600.71</v>
          </cell>
          <cell r="S214">
            <v>25173.53</v>
          </cell>
          <cell r="T214">
            <v>25556.51</v>
          </cell>
          <cell r="U214">
            <v>24789.35</v>
          </cell>
          <cell r="V214">
            <v>24688.400000000001</v>
          </cell>
          <cell r="W214">
            <v>12226.15</v>
          </cell>
          <cell r="X214">
            <v>22622.62</v>
          </cell>
          <cell r="Y214">
            <v>23085.43</v>
          </cell>
          <cell r="Z214">
            <v>23418.02</v>
          </cell>
          <cell r="AA214">
            <v>22159.24</v>
          </cell>
          <cell r="AB214">
            <v>23887.8</v>
          </cell>
          <cell r="AC214">
            <v>22282.34</v>
          </cell>
          <cell r="AD214">
            <v>10748.85</v>
          </cell>
          <cell r="AE214">
            <v>20460</v>
          </cell>
          <cell r="AF214">
            <v>21829.96</v>
          </cell>
          <cell r="AG214">
            <v>25554.02</v>
          </cell>
          <cell r="AH214">
            <v>26034.09</v>
          </cell>
          <cell r="AI214">
            <v>24996.23</v>
          </cell>
          <cell r="AJ214">
            <v>24469.77</v>
          </cell>
          <cell r="AK214">
            <v>685817.81</v>
          </cell>
        </row>
        <row r="215">
          <cell r="B215">
            <v>214</v>
          </cell>
          <cell r="C215" t="str">
            <v>EPM440214</v>
          </cell>
          <cell r="D215" t="str">
            <v>GRANM</v>
          </cell>
          <cell r="E215" t="str">
            <v>EXP   PLASDECOL LTDA</v>
          </cell>
          <cell r="F215">
            <v>5217.67</v>
          </cell>
          <cell r="G215">
            <v>20378.54</v>
          </cell>
          <cell r="H215">
            <v>29154.42</v>
          </cell>
          <cell r="I215">
            <v>18680.5</v>
          </cell>
          <cell r="J215">
            <v>28693.71</v>
          </cell>
          <cell r="K215">
            <v>29489.19</v>
          </cell>
          <cell r="L215">
            <v>28065.52</v>
          </cell>
          <cell r="M215">
            <v>27231.09</v>
          </cell>
          <cell r="N215">
            <v>28668.32</v>
          </cell>
          <cell r="O215">
            <v>27909.040000000001</v>
          </cell>
          <cell r="P215">
            <v>20389.61</v>
          </cell>
          <cell r="Q215">
            <v>18853.23</v>
          </cell>
          <cell r="R215">
            <v>25791.82</v>
          </cell>
          <cell r="S215">
            <v>28509.3</v>
          </cell>
          <cell r="T215">
            <v>26680.52</v>
          </cell>
          <cell r="U215">
            <v>27234.49</v>
          </cell>
          <cell r="V215">
            <v>26552.65</v>
          </cell>
          <cell r="W215">
            <v>17933.53</v>
          </cell>
          <cell r="X215">
            <v>23664.22</v>
          </cell>
          <cell r="Y215">
            <v>22476.04</v>
          </cell>
          <cell r="Z215">
            <v>22532.89</v>
          </cell>
          <cell r="AA215">
            <v>21513.33</v>
          </cell>
          <cell r="AB215">
            <v>21239.46</v>
          </cell>
          <cell r="AC215">
            <v>21201.59</v>
          </cell>
          <cell r="AD215">
            <v>13613.43</v>
          </cell>
          <cell r="AE215">
            <v>22019.18</v>
          </cell>
          <cell r="AF215">
            <v>23407.67</v>
          </cell>
          <cell r="AG215">
            <v>24134.94</v>
          </cell>
          <cell r="AH215">
            <v>25066.16</v>
          </cell>
          <cell r="AI215">
            <v>25899.74</v>
          </cell>
          <cell r="AJ215">
            <v>26705.83</v>
          </cell>
          <cell r="AK215">
            <v>728907.63</v>
          </cell>
        </row>
        <row r="216">
          <cell r="B216">
            <v>215</v>
          </cell>
          <cell r="C216" t="str">
            <v>EPM440215</v>
          </cell>
          <cell r="D216" t="str">
            <v>GRANM</v>
          </cell>
          <cell r="E216" t="str">
            <v>EXP   QUIMICA AMTEX</v>
          </cell>
          <cell r="F216">
            <v>721.08</v>
          </cell>
          <cell r="G216">
            <v>1437.84</v>
          </cell>
          <cell r="H216">
            <v>1211.4000000000001</v>
          </cell>
          <cell r="I216">
            <v>1205.28</v>
          </cell>
          <cell r="J216">
            <v>1649.7</v>
          </cell>
          <cell r="K216">
            <v>1643.22</v>
          </cell>
          <cell r="L216">
            <v>1627.02</v>
          </cell>
          <cell r="M216">
            <v>1213.74</v>
          </cell>
          <cell r="N216">
            <v>1668.06</v>
          </cell>
          <cell r="O216">
            <v>1336.14</v>
          </cell>
          <cell r="P216">
            <v>1456.38</v>
          </cell>
          <cell r="Q216">
            <v>1404.9</v>
          </cell>
          <cell r="R216">
            <v>3902.58</v>
          </cell>
          <cell r="S216">
            <v>12047.04</v>
          </cell>
          <cell r="T216">
            <v>19617.3</v>
          </cell>
          <cell r="U216">
            <v>21904.2</v>
          </cell>
          <cell r="V216">
            <v>23812.92</v>
          </cell>
          <cell r="W216">
            <v>20375.099999999999</v>
          </cell>
          <cell r="X216">
            <v>23848.38</v>
          </cell>
          <cell r="Y216">
            <v>21924.9</v>
          </cell>
          <cell r="Z216">
            <v>19200.78</v>
          </cell>
          <cell r="AA216">
            <v>21186</v>
          </cell>
          <cell r="AB216">
            <v>26375.58</v>
          </cell>
          <cell r="AC216">
            <v>29539.26</v>
          </cell>
          <cell r="AD216">
            <v>22897.62</v>
          </cell>
          <cell r="AE216">
            <v>28179</v>
          </cell>
          <cell r="AF216">
            <v>28478.880000000001</v>
          </cell>
          <cell r="AG216">
            <v>26747.64</v>
          </cell>
          <cell r="AH216">
            <v>29020.86</v>
          </cell>
          <cell r="AI216">
            <v>27361.439999999999</v>
          </cell>
          <cell r="AJ216">
            <v>27956.34</v>
          </cell>
          <cell r="AK216">
            <v>450950.58</v>
          </cell>
        </row>
        <row r="217">
          <cell r="B217">
            <v>216</v>
          </cell>
          <cell r="C217" t="str">
            <v>EPM440216</v>
          </cell>
          <cell r="D217" t="str">
            <v>GRANM</v>
          </cell>
          <cell r="E217" t="str">
            <v>EXP   SATEXCO</v>
          </cell>
          <cell r="F217">
            <v>2607.6</v>
          </cell>
          <cell r="G217">
            <v>9575.2000000000007</v>
          </cell>
          <cell r="H217">
            <v>11403.2</v>
          </cell>
          <cell r="I217">
            <v>4104.3999999999996</v>
          </cell>
          <cell r="J217">
            <v>20792</v>
          </cell>
          <cell r="K217">
            <v>26537</v>
          </cell>
          <cell r="L217">
            <v>25988.799999999999</v>
          </cell>
          <cell r="M217">
            <v>25322.799999999999</v>
          </cell>
          <cell r="N217">
            <v>25147</v>
          </cell>
          <cell r="O217">
            <v>23672.799999999999</v>
          </cell>
          <cell r="P217">
            <v>15464</v>
          </cell>
          <cell r="Q217">
            <v>15482.4</v>
          </cell>
          <cell r="R217">
            <v>22250</v>
          </cell>
          <cell r="S217">
            <v>24162.2</v>
          </cell>
          <cell r="T217">
            <v>24034.400000000001</v>
          </cell>
          <cell r="U217">
            <v>23740.6</v>
          </cell>
          <cell r="V217">
            <v>23060.400000000001</v>
          </cell>
          <cell r="W217">
            <v>17378.400000000001</v>
          </cell>
          <cell r="X217">
            <v>22921</v>
          </cell>
          <cell r="Y217">
            <v>24239.200000000001</v>
          </cell>
          <cell r="Z217">
            <v>24356.2</v>
          </cell>
          <cell r="AA217">
            <v>25081.4</v>
          </cell>
          <cell r="AB217">
            <v>23962.799999999999</v>
          </cell>
          <cell r="AC217">
            <v>23136</v>
          </cell>
          <cell r="AD217">
            <v>14755.6</v>
          </cell>
          <cell r="AE217">
            <v>23237.200000000001</v>
          </cell>
          <cell r="AF217">
            <v>24432</v>
          </cell>
          <cell r="AG217">
            <v>22723.8</v>
          </cell>
          <cell r="AH217">
            <v>25049.4</v>
          </cell>
          <cell r="AI217">
            <v>24924.2</v>
          </cell>
          <cell r="AJ217">
            <v>23467.4</v>
          </cell>
          <cell r="AK217">
            <v>643009.4</v>
          </cell>
        </row>
        <row r="218">
          <cell r="B218">
            <v>217</v>
          </cell>
          <cell r="C218" t="str">
            <v>EPM440217</v>
          </cell>
          <cell r="D218" t="str">
            <v>GRANM</v>
          </cell>
          <cell r="E218" t="str">
            <v>EXP   SUMINIST.DE COL</v>
          </cell>
          <cell r="F218">
            <v>4257.5</v>
          </cell>
          <cell r="G218">
            <v>4343.3999999999996</v>
          </cell>
          <cell r="H218">
            <v>4284.1000000000004</v>
          </cell>
          <cell r="I218">
            <v>4146.8999999999996</v>
          </cell>
          <cell r="J218">
            <v>11572.2</v>
          </cell>
          <cell r="K218">
            <v>14319.5</v>
          </cell>
          <cell r="L218">
            <v>14125.1</v>
          </cell>
          <cell r="M218">
            <v>14528.4</v>
          </cell>
          <cell r="N218">
            <v>19178.599999999999</v>
          </cell>
          <cell r="O218">
            <v>17853.099999999999</v>
          </cell>
          <cell r="P218">
            <v>15874.4</v>
          </cell>
          <cell r="Q218">
            <v>11347.2</v>
          </cell>
          <cell r="R218">
            <v>20422.7</v>
          </cell>
          <cell r="S218">
            <v>21051.5</v>
          </cell>
          <cell r="T218">
            <v>19237.099999999999</v>
          </cell>
          <cell r="U218">
            <v>20022.5</v>
          </cell>
          <cell r="V218">
            <v>18647.400000000001</v>
          </cell>
          <cell r="W218">
            <v>14735.8</v>
          </cell>
          <cell r="X218">
            <v>18617.5</v>
          </cell>
          <cell r="Y218">
            <v>18684.7</v>
          </cell>
          <cell r="Z218">
            <v>21027.8</v>
          </cell>
          <cell r="AA218">
            <v>21648.6</v>
          </cell>
          <cell r="AB218">
            <v>21957.599999999999</v>
          </cell>
          <cell r="AC218">
            <v>12717.9</v>
          </cell>
          <cell r="AD218">
            <v>9571.5</v>
          </cell>
          <cell r="AE218">
            <v>20471.5</v>
          </cell>
          <cell r="AF218">
            <v>21961.8</v>
          </cell>
          <cell r="AG218">
            <v>19896</v>
          </cell>
          <cell r="AH218">
            <v>20152.400000000001</v>
          </cell>
          <cell r="AI218">
            <v>18512.3</v>
          </cell>
          <cell r="AJ218">
            <v>17328.3</v>
          </cell>
          <cell r="AK218">
            <v>492495.3</v>
          </cell>
        </row>
        <row r="219">
          <cell r="B219">
            <v>218</v>
          </cell>
          <cell r="C219" t="str">
            <v>EPM440218</v>
          </cell>
          <cell r="D219" t="str">
            <v>GRANM</v>
          </cell>
          <cell r="E219" t="str">
            <v>EXP   TEJICONDOR BARB</v>
          </cell>
          <cell r="F219">
            <v>1527.66</v>
          </cell>
          <cell r="G219">
            <v>21255.119999999999</v>
          </cell>
          <cell r="H219">
            <v>23767.919999999998</v>
          </cell>
          <cell r="I219">
            <v>4051.26</v>
          </cell>
          <cell r="J219">
            <v>27310.68</v>
          </cell>
          <cell r="K219">
            <v>27733.32</v>
          </cell>
          <cell r="L219">
            <v>26781.48</v>
          </cell>
          <cell r="M219">
            <v>31288.32</v>
          </cell>
          <cell r="N219">
            <v>31306.14</v>
          </cell>
          <cell r="O219">
            <v>26572.86</v>
          </cell>
          <cell r="P219">
            <v>2419.7399999999998</v>
          </cell>
          <cell r="Q219">
            <v>3062.7</v>
          </cell>
          <cell r="R219">
            <v>26436.6</v>
          </cell>
          <cell r="S219">
            <v>27892.44</v>
          </cell>
          <cell r="T219">
            <v>29659.68</v>
          </cell>
          <cell r="U219">
            <v>29559.06</v>
          </cell>
          <cell r="V219">
            <v>26123.4</v>
          </cell>
          <cell r="W219">
            <v>9194.94</v>
          </cell>
          <cell r="X219">
            <v>27657.9</v>
          </cell>
          <cell r="Y219">
            <v>28206.36</v>
          </cell>
          <cell r="Z219">
            <v>28490.22</v>
          </cell>
          <cell r="AA219">
            <v>28117.26</v>
          </cell>
          <cell r="AB219">
            <v>28867.68</v>
          </cell>
          <cell r="AC219">
            <v>23648.400000000001</v>
          </cell>
          <cell r="AD219">
            <v>6434.1</v>
          </cell>
          <cell r="AE219">
            <v>27391.86</v>
          </cell>
          <cell r="AF219">
            <v>28694.16</v>
          </cell>
          <cell r="AG219">
            <v>28931.040000000001</v>
          </cell>
          <cell r="AH219">
            <v>28007.279999999999</v>
          </cell>
          <cell r="AI219">
            <v>30022.74</v>
          </cell>
          <cell r="AJ219">
            <v>25621.74</v>
          </cell>
          <cell r="AK219">
            <v>716034.06</v>
          </cell>
        </row>
        <row r="220">
          <cell r="B220">
            <v>219</v>
          </cell>
          <cell r="C220" t="str">
            <v>EPM440219</v>
          </cell>
          <cell r="D220" t="str">
            <v>GRANM</v>
          </cell>
          <cell r="E220" t="str">
            <v>EXP   VICUÐA</v>
          </cell>
          <cell r="F220">
            <v>1508.22</v>
          </cell>
          <cell r="G220">
            <v>9392.6</v>
          </cell>
          <cell r="H220">
            <v>15274.84</v>
          </cell>
          <cell r="I220">
            <v>2246.02</v>
          </cell>
          <cell r="J220">
            <v>16859.080000000002</v>
          </cell>
          <cell r="K220">
            <v>18002.04</v>
          </cell>
          <cell r="L220">
            <v>17566.64</v>
          </cell>
          <cell r="M220">
            <v>19162.5</v>
          </cell>
          <cell r="N220">
            <v>20291.32</v>
          </cell>
          <cell r="O220">
            <v>19082.560000000001</v>
          </cell>
          <cell r="P220">
            <v>3736.46</v>
          </cell>
          <cell r="Q220">
            <v>3035.2</v>
          </cell>
          <cell r="R220">
            <v>18519.900000000001</v>
          </cell>
          <cell r="S220">
            <v>19624.5</v>
          </cell>
          <cell r="T220">
            <v>20986.7</v>
          </cell>
          <cell r="U220">
            <v>21399.98</v>
          </cell>
          <cell r="V220">
            <v>20358.8</v>
          </cell>
          <cell r="W220">
            <v>4688.74</v>
          </cell>
          <cell r="X220">
            <v>22273.86</v>
          </cell>
          <cell r="Y220">
            <v>21949.9</v>
          </cell>
          <cell r="Z220">
            <v>23066.54</v>
          </cell>
          <cell r="AA220">
            <v>23301.599999999999</v>
          </cell>
          <cell r="AB220">
            <v>23324.42</v>
          </cell>
          <cell r="AC220">
            <v>21791.7</v>
          </cell>
          <cell r="AD220">
            <v>6101.76</v>
          </cell>
          <cell r="AE220">
            <v>23169.86</v>
          </cell>
          <cell r="AF220">
            <v>24458.42</v>
          </cell>
          <cell r="AG220">
            <v>24550.400000000001</v>
          </cell>
          <cell r="AH220">
            <v>24003.98</v>
          </cell>
          <cell r="AI220">
            <v>24222.94</v>
          </cell>
          <cell r="AJ220">
            <v>22664.6</v>
          </cell>
          <cell r="AK220">
            <v>536616.07999999996</v>
          </cell>
        </row>
        <row r="221">
          <cell r="B221">
            <v>220</v>
          </cell>
          <cell r="C221" t="str">
            <v>EPM440220</v>
          </cell>
          <cell r="D221" t="str">
            <v>GRANM</v>
          </cell>
          <cell r="E221" t="str">
            <v>EXP   ZENU</v>
          </cell>
          <cell r="F221">
            <v>13247.4</v>
          </cell>
          <cell r="G221">
            <v>27202.6</v>
          </cell>
          <cell r="H221">
            <v>25857</v>
          </cell>
          <cell r="I221">
            <v>15555.6</v>
          </cell>
          <cell r="J221">
            <v>25591.200000000001</v>
          </cell>
          <cell r="K221">
            <v>29057.8</v>
          </cell>
          <cell r="L221">
            <v>28572.799999999999</v>
          </cell>
          <cell r="M221">
            <v>28435.200000000001</v>
          </cell>
          <cell r="N221">
            <v>28910.799999999999</v>
          </cell>
          <cell r="O221">
            <v>18590.599999999999</v>
          </cell>
          <cell r="P221">
            <v>10655</v>
          </cell>
          <cell r="Q221">
            <v>10461.799999999999</v>
          </cell>
          <cell r="R221">
            <v>25102.6</v>
          </cell>
          <cell r="S221">
            <v>30807.599999999999</v>
          </cell>
          <cell r="T221">
            <v>29996.400000000001</v>
          </cell>
          <cell r="U221">
            <v>28337.4</v>
          </cell>
          <cell r="V221">
            <v>24753.200000000001</v>
          </cell>
          <cell r="W221">
            <v>14505.4</v>
          </cell>
          <cell r="X221">
            <v>25629.4</v>
          </cell>
          <cell r="Y221">
            <v>29964.799999999999</v>
          </cell>
          <cell r="Z221">
            <v>28748</v>
          </cell>
          <cell r="AA221">
            <v>28613.4</v>
          </cell>
          <cell r="AB221">
            <v>29219.200000000001</v>
          </cell>
          <cell r="AC221">
            <v>24026.400000000001</v>
          </cell>
          <cell r="AD221">
            <v>9781.4</v>
          </cell>
          <cell r="AE221">
            <v>25598.6</v>
          </cell>
          <cell r="AF221">
            <v>30154.2</v>
          </cell>
          <cell r="AG221">
            <v>28901.599999999999</v>
          </cell>
          <cell r="AH221">
            <v>27827</v>
          </cell>
          <cell r="AI221">
            <v>28702</v>
          </cell>
          <cell r="AJ221">
            <v>20629.400000000001</v>
          </cell>
          <cell r="AK221">
            <v>753435.8</v>
          </cell>
        </row>
        <row r="222">
          <cell r="B222">
            <v>221</v>
          </cell>
          <cell r="C222" t="str">
            <v>EPM440221</v>
          </cell>
          <cell r="D222" t="str">
            <v>PLMEN</v>
          </cell>
          <cell r="E222" t="str">
            <v>IMP   AYURA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</row>
        <row r="223">
          <cell r="B223">
            <v>222</v>
          </cell>
          <cell r="C223" t="str">
            <v>EPM440222</v>
          </cell>
          <cell r="D223" t="str">
            <v>PLMEN</v>
          </cell>
          <cell r="E223" t="str">
            <v>EXP   AYURA</v>
          </cell>
          <cell r="F223">
            <v>124619.2</v>
          </cell>
          <cell r="G223">
            <v>230745.60000000001</v>
          </cell>
          <cell r="H223">
            <v>226987.2</v>
          </cell>
          <cell r="I223">
            <v>107604.8</v>
          </cell>
          <cell r="J223">
            <v>208328</v>
          </cell>
          <cell r="K223">
            <v>272894.40000000002</v>
          </cell>
          <cell r="L223">
            <v>284899.20000000001</v>
          </cell>
          <cell r="M223">
            <v>227889.6</v>
          </cell>
          <cell r="N223">
            <v>258169.60000000001</v>
          </cell>
          <cell r="O223">
            <v>166526.39999999999</v>
          </cell>
          <cell r="P223">
            <v>125012.8</v>
          </cell>
          <cell r="Q223">
            <v>123553.60000000001</v>
          </cell>
          <cell r="R223">
            <v>256028.79999999999</v>
          </cell>
          <cell r="S223">
            <v>291003.2</v>
          </cell>
          <cell r="T223">
            <v>322926.40000000002</v>
          </cell>
          <cell r="U223">
            <v>297873.59999999998</v>
          </cell>
          <cell r="V223">
            <v>297520</v>
          </cell>
          <cell r="W223">
            <v>161289.60000000001</v>
          </cell>
          <cell r="X223">
            <v>238956.79999999999</v>
          </cell>
          <cell r="Y223">
            <v>317680</v>
          </cell>
          <cell r="Z223">
            <v>272249.59999999998</v>
          </cell>
          <cell r="AA223">
            <v>303492.8</v>
          </cell>
          <cell r="AB223">
            <v>314897.59999999998</v>
          </cell>
          <cell r="AC223">
            <v>288884.8</v>
          </cell>
          <cell r="AD223">
            <v>253657.60000000001</v>
          </cell>
          <cell r="AE223">
            <v>270836.8</v>
          </cell>
          <cell r="AF223">
            <v>302225.59999999998</v>
          </cell>
          <cell r="AG223">
            <v>169465.60000000001</v>
          </cell>
          <cell r="AH223">
            <v>309600</v>
          </cell>
          <cell r="AI223">
            <v>276496</v>
          </cell>
          <cell r="AJ223">
            <v>300558.40000000002</v>
          </cell>
          <cell r="AK223">
            <v>7602873.5999999996</v>
          </cell>
        </row>
        <row r="224">
          <cell r="B224">
            <v>223</v>
          </cell>
          <cell r="C224" t="str">
            <v>EPM1320223</v>
          </cell>
          <cell r="D224" t="str">
            <v>PLMEN</v>
          </cell>
          <cell r="E224" t="str">
            <v>IMP   PIEDRAS BLANCAS</v>
          </cell>
          <cell r="F224">
            <v>0</v>
          </cell>
          <cell r="G224">
            <v>12.96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0.72</v>
          </cell>
          <cell r="T224">
            <v>0</v>
          </cell>
          <cell r="U224">
            <v>1.44</v>
          </cell>
          <cell r="V224">
            <v>49.68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64.8</v>
          </cell>
        </row>
        <row r="225">
          <cell r="B225">
            <v>224</v>
          </cell>
          <cell r="C225" t="str">
            <v>EPM1320224</v>
          </cell>
          <cell r="D225" t="str">
            <v>PLMEN</v>
          </cell>
          <cell r="E225" t="str">
            <v>EXP   PIEDRAS BLANCAS</v>
          </cell>
          <cell r="F225">
            <v>41266.800000000003</v>
          </cell>
          <cell r="G225">
            <v>19612.080000000002</v>
          </cell>
          <cell r="H225">
            <v>36816.480000000003</v>
          </cell>
          <cell r="I225">
            <v>28650.240000000002</v>
          </cell>
          <cell r="J225">
            <v>27750.959999999999</v>
          </cell>
          <cell r="K225">
            <v>30249.360000000001</v>
          </cell>
          <cell r="L225">
            <v>26872.560000000001</v>
          </cell>
          <cell r="M225">
            <v>27430.560000000001</v>
          </cell>
          <cell r="N225">
            <v>31328.639999999999</v>
          </cell>
          <cell r="O225">
            <v>30281.040000000001</v>
          </cell>
          <cell r="P225">
            <v>31392</v>
          </cell>
          <cell r="Q225">
            <v>28177.919999999998</v>
          </cell>
          <cell r="R225">
            <v>30036.240000000002</v>
          </cell>
          <cell r="S225">
            <v>29113.200000000001</v>
          </cell>
          <cell r="T225">
            <v>28391.040000000001</v>
          </cell>
          <cell r="U225">
            <v>19912.32</v>
          </cell>
          <cell r="V225">
            <v>27796.32</v>
          </cell>
          <cell r="W225">
            <v>25085.52</v>
          </cell>
          <cell r="X225">
            <v>28606.32</v>
          </cell>
          <cell r="Y225">
            <v>30319.200000000001</v>
          </cell>
          <cell r="Z225">
            <v>37573.919999999998</v>
          </cell>
          <cell r="AA225">
            <v>26173.439999999999</v>
          </cell>
          <cell r="AB225">
            <v>22133.52</v>
          </cell>
          <cell r="AC225">
            <v>32707.439999999999</v>
          </cell>
          <cell r="AD225">
            <v>45656.639999999999</v>
          </cell>
          <cell r="AE225">
            <v>37434.959999999999</v>
          </cell>
          <cell r="AF225">
            <v>32968.800000000003</v>
          </cell>
          <cell r="AG225">
            <v>39666.239999999998</v>
          </cell>
          <cell r="AH225">
            <v>29004.48</v>
          </cell>
          <cell r="AI225">
            <v>29399.759999999998</v>
          </cell>
          <cell r="AJ225">
            <v>29710.799999999999</v>
          </cell>
          <cell r="AK225">
            <v>941518.8</v>
          </cell>
        </row>
        <row r="226">
          <cell r="B226">
            <v>225</v>
          </cell>
          <cell r="C226" t="str">
            <v>EPM440225</v>
          </cell>
          <cell r="D226" t="str">
            <v>PLMEN</v>
          </cell>
          <cell r="E226" t="str">
            <v>IMP   MANANTIALES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</row>
        <row r="227">
          <cell r="B227">
            <v>226</v>
          </cell>
          <cell r="C227" t="str">
            <v>EPM440226</v>
          </cell>
          <cell r="D227" t="str">
            <v>PLMEN</v>
          </cell>
          <cell r="E227" t="str">
            <v>EXP   MANANTIALES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</row>
        <row r="228">
          <cell r="B228">
            <v>227</v>
          </cell>
          <cell r="C228" t="str">
            <v>EPM440227</v>
          </cell>
          <cell r="D228" t="str">
            <v>GRANC</v>
          </cell>
          <cell r="E228" t="str">
            <v>EXP   CICOLAC</v>
          </cell>
          <cell r="F228">
            <v>15580.76</v>
          </cell>
          <cell r="G228">
            <v>23850.77</v>
          </cell>
          <cell r="H228">
            <v>25676.959999999999</v>
          </cell>
          <cell r="I228">
            <v>26384.83</v>
          </cell>
          <cell r="J228">
            <v>26545.54</v>
          </cell>
          <cell r="K228">
            <v>26289.45</v>
          </cell>
          <cell r="L228">
            <v>26451.97</v>
          </cell>
          <cell r="M228">
            <v>27348.09</v>
          </cell>
          <cell r="N228">
            <v>26381.54</v>
          </cell>
          <cell r="O228">
            <v>25292.880000000001</v>
          </cell>
          <cell r="P228">
            <v>18044.07</v>
          </cell>
          <cell r="Q228">
            <v>21809.69</v>
          </cell>
          <cell r="R228">
            <v>23380.5</v>
          </cell>
          <cell r="S228">
            <v>27463.61</v>
          </cell>
          <cell r="T228">
            <v>26990.2</v>
          </cell>
          <cell r="U228">
            <v>21595.200000000001</v>
          </cell>
          <cell r="V228">
            <v>26495.85</v>
          </cell>
          <cell r="W228">
            <v>22206.06</v>
          </cell>
          <cell r="X228">
            <v>15888.34</v>
          </cell>
          <cell r="Y228">
            <v>25130.7</v>
          </cell>
          <cell r="Z228">
            <v>26843.37</v>
          </cell>
          <cell r="AA228">
            <v>22303.69</v>
          </cell>
          <cell r="AB228">
            <v>22608.97</v>
          </cell>
          <cell r="AC228">
            <v>21122.65</v>
          </cell>
          <cell r="AD228">
            <v>19143.45</v>
          </cell>
          <cell r="AE228">
            <v>17632.72</v>
          </cell>
          <cell r="AF228">
            <v>20352.41</v>
          </cell>
          <cell r="AG228">
            <v>16834.3</v>
          </cell>
          <cell r="AH228">
            <v>7891.6</v>
          </cell>
          <cell r="AI228">
            <v>19016.09</v>
          </cell>
          <cell r="AJ228">
            <v>17045.96</v>
          </cell>
          <cell r="AK228">
            <v>689602.22</v>
          </cell>
        </row>
        <row r="229">
          <cell r="B229">
            <v>228</v>
          </cell>
          <cell r="C229" t="str">
            <v>EPM1320228</v>
          </cell>
          <cell r="D229" t="str">
            <v>GRANC</v>
          </cell>
          <cell r="E229" t="str">
            <v>EXP   COLOIDALES S.A.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</row>
        <row r="230">
          <cell r="B230">
            <v>229</v>
          </cell>
          <cell r="C230" t="str">
            <v>EPM440229</v>
          </cell>
          <cell r="D230" t="str">
            <v>GRANC</v>
          </cell>
          <cell r="E230" t="str">
            <v>EXP   FEDERALTEX</v>
          </cell>
          <cell r="F230">
            <v>391.49</v>
          </cell>
          <cell r="G230">
            <v>385.6</v>
          </cell>
          <cell r="H230">
            <v>384.46</v>
          </cell>
          <cell r="I230">
            <v>397.74</v>
          </cell>
          <cell r="J230">
            <v>586.82000000000005</v>
          </cell>
          <cell r="K230">
            <v>551.29</v>
          </cell>
          <cell r="L230">
            <v>514.86</v>
          </cell>
          <cell r="M230">
            <v>720.34</v>
          </cell>
          <cell r="N230">
            <v>543.1</v>
          </cell>
          <cell r="O230">
            <v>316.13</v>
          </cell>
          <cell r="P230">
            <v>324.60000000000002</v>
          </cell>
          <cell r="Q230">
            <v>314.14</v>
          </cell>
          <cell r="R230">
            <v>657.4</v>
          </cell>
          <cell r="S230">
            <v>855</v>
          </cell>
          <cell r="T230">
            <v>848.78</v>
          </cell>
          <cell r="U230">
            <v>770.87</v>
          </cell>
          <cell r="V230">
            <v>311.60000000000002</v>
          </cell>
          <cell r="W230">
            <v>323.8</v>
          </cell>
          <cell r="X230">
            <v>666.44</v>
          </cell>
          <cell r="Y230">
            <v>636.80999999999995</v>
          </cell>
          <cell r="Z230">
            <v>579.24</v>
          </cell>
          <cell r="AA230">
            <v>610.82000000000005</v>
          </cell>
          <cell r="AB230">
            <v>588.83000000000004</v>
          </cell>
          <cell r="AC230">
            <v>352.26</v>
          </cell>
          <cell r="AD230">
            <v>319.8</v>
          </cell>
          <cell r="AE230">
            <v>471.92</v>
          </cell>
          <cell r="AF230">
            <v>537.15</v>
          </cell>
          <cell r="AG230">
            <v>524.16</v>
          </cell>
          <cell r="AH230">
            <v>589.92999999999995</v>
          </cell>
          <cell r="AI230">
            <v>558.85</v>
          </cell>
          <cell r="AJ230">
            <v>310.76</v>
          </cell>
          <cell r="AK230">
            <v>15944.99</v>
          </cell>
        </row>
        <row r="231">
          <cell r="B231">
            <v>230</v>
          </cell>
          <cell r="C231" t="str">
            <v>EPM440230</v>
          </cell>
          <cell r="D231" t="str">
            <v>GRANC</v>
          </cell>
          <cell r="E231" t="str">
            <v>EXP   MOLINOS STAMART</v>
          </cell>
          <cell r="F231">
            <v>383.4</v>
          </cell>
          <cell r="G231">
            <v>369.72</v>
          </cell>
          <cell r="H231">
            <v>354.78</v>
          </cell>
          <cell r="I231">
            <v>306.36</v>
          </cell>
          <cell r="J231">
            <v>885.42</v>
          </cell>
          <cell r="K231">
            <v>1146.78</v>
          </cell>
          <cell r="L231">
            <v>1222.2</v>
          </cell>
          <cell r="M231">
            <v>691.2</v>
          </cell>
          <cell r="N231">
            <v>867.42</v>
          </cell>
          <cell r="O231">
            <v>535.32000000000005</v>
          </cell>
          <cell r="P231">
            <v>307.08</v>
          </cell>
          <cell r="Q231">
            <v>317.52</v>
          </cell>
          <cell r="R231">
            <v>1180.98</v>
          </cell>
          <cell r="S231">
            <v>1230.1199999999999</v>
          </cell>
          <cell r="T231">
            <v>4690.9799999999996</v>
          </cell>
          <cell r="U231">
            <v>11297.88</v>
          </cell>
          <cell r="V231">
            <v>12013.92</v>
          </cell>
          <cell r="W231">
            <v>2716.56</v>
          </cell>
          <cell r="X231">
            <v>9451.26</v>
          </cell>
          <cell r="Y231">
            <v>12360.42</v>
          </cell>
          <cell r="Z231">
            <v>12163.86</v>
          </cell>
          <cell r="AA231">
            <v>11560.68</v>
          </cell>
          <cell r="AB231">
            <v>11830.32</v>
          </cell>
          <cell r="AC231">
            <v>11343.06</v>
          </cell>
          <cell r="AD231">
            <v>2483.8200000000002</v>
          </cell>
          <cell r="AE231">
            <v>8166.06</v>
          </cell>
          <cell r="AF231">
            <v>16918.560000000001</v>
          </cell>
          <cell r="AG231">
            <v>22167.9</v>
          </cell>
          <cell r="AH231">
            <v>18650.88</v>
          </cell>
          <cell r="AI231">
            <v>22035.96</v>
          </cell>
          <cell r="AJ231">
            <v>22851</v>
          </cell>
          <cell r="AK231">
            <v>222501.42</v>
          </cell>
        </row>
        <row r="232">
          <cell r="B232">
            <v>231</v>
          </cell>
          <cell r="C232" t="str">
            <v>EPM440231</v>
          </cell>
          <cell r="D232" t="str">
            <v>GRANC</v>
          </cell>
          <cell r="E232" t="str">
            <v>EXP   TABLEMAC</v>
          </cell>
          <cell r="F232">
            <v>1021</v>
          </cell>
          <cell r="G232">
            <v>979</v>
          </cell>
          <cell r="H232">
            <v>1028</v>
          </cell>
          <cell r="I232">
            <v>1111.5999999999999</v>
          </cell>
          <cell r="J232">
            <v>6635</v>
          </cell>
          <cell r="K232">
            <v>5667.6</v>
          </cell>
          <cell r="L232">
            <v>4986.2</v>
          </cell>
          <cell r="M232">
            <v>4452.2</v>
          </cell>
          <cell r="N232">
            <v>5079.3999999999996</v>
          </cell>
          <cell r="O232">
            <v>1439.4</v>
          </cell>
          <cell r="P232">
            <v>1835.6</v>
          </cell>
          <cell r="Q232">
            <v>1841.2</v>
          </cell>
          <cell r="R232">
            <v>2882.2</v>
          </cell>
          <cell r="S232">
            <v>2677.4</v>
          </cell>
          <cell r="T232">
            <v>2675.4</v>
          </cell>
          <cell r="U232">
            <v>2333.4</v>
          </cell>
          <cell r="V232">
            <v>1450.4</v>
          </cell>
          <cell r="W232">
            <v>1383.4</v>
          </cell>
          <cell r="X232">
            <v>3310.8</v>
          </cell>
          <cell r="Y232">
            <v>5739.8</v>
          </cell>
          <cell r="Z232">
            <v>2595.1999999999998</v>
          </cell>
          <cell r="AA232">
            <v>2529.8000000000002</v>
          </cell>
          <cell r="AB232">
            <v>5398.6</v>
          </cell>
          <cell r="AC232">
            <v>1425</v>
          </cell>
          <cell r="AD232">
            <v>1225.4000000000001</v>
          </cell>
          <cell r="AE232">
            <v>5117.2</v>
          </cell>
          <cell r="AF232">
            <v>5144.2</v>
          </cell>
          <cell r="AG232">
            <v>3907.4</v>
          </cell>
          <cell r="AH232">
            <v>2045.2</v>
          </cell>
          <cell r="AI232">
            <v>2211.8000000000002</v>
          </cell>
          <cell r="AJ232">
            <v>1144.03</v>
          </cell>
          <cell r="AK232">
            <v>91272.83</v>
          </cell>
        </row>
        <row r="233">
          <cell r="B233">
            <v>232</v>
          </cell>
          <cell r="C233" t="str">
            <v>EPM440232</v>
          </cell>
          <cell r="D233" t="str">
            <v>GRANM</v>
          </cell>
          <cell r="E233" t="str">
            <v>EXP   MICROPLAS</v>
          </cell>
          <cell r="F233">
            <v>972.45</v>
          </cell>
          <cell r="G233">
            <v>5254.2</v>
          </cell>
          <cell r="H233">
            <v>7330.8</v>
          </cell>
          <cell r="I233">
            <v>6722.55</v>
          </cell>
          <cell r="J233">
            <v>6744.15</v>
          </cell>
          <cell r="K233">
            <v>8964.75</v>
          </cell>
          <cell r="L233">
            <v>9903.6</v>
          </cell>
          <cell r="M233">
            <v>10586.85</v>
          </cell>
          <cell r="N233">
            <v>10021.200000000001</v>
          </cell>
          <cell r="O233">
            <v>7617.75</v>
          </cell>
          <cell r="P233">
            <v>6752.1</v>
          </cell>
          <cell r="Q233">
            <v>3954.6</v>
          </cell>
          <cell r="R233">
            <v>9262.0499999999993</v>
          </cell>
          <cell r="S233">
            <v>11452.05</v>
          </cell>
          <cell r="T233">
            <v>12956.1</v>
          </cell>
          <cell r="U233">
            <v>14033.1</v>
          </cell>
          <cell r="V233">
            <v>11476.2</v>
          </cell>
          <cell r="W233">
            <v>9907.0499999999993</v>
          </cell>
          <cell r="X233">
            <v>12855.15</v>
          </cell>
          <cell r="Y233">
            <v>15414.45</v>
          </cell>
          <cell r="Z233">
            <v>14637.45</v>
          </cell>
          <cell r="AA233">
            <v>14805.75</v>
          </cell>
          <cell r="AB233">
            <v>15513.75</v>
          </cell>
          <cell r="AC233">
            <v>10240.35</v>
          </cell>
          <cell r="AD233">
            <v>8289.15</v>
          </cell>
          <cell r="AE233">
            <v>10226.25</v>
          </cell>
          <cell r="AF233">
            <v>9104.7000000000007</v>
          </cell>
          <cell r="AG233">
            <v>9543.6</v>
          </cell>
          <cell r="AH233">
            <v>9135.2999999999993</v>
          </cell>
          <cell r="AI233">
            <v>9826.9500000000007</v>
          </cell>
          <cell r="AJ233">
            <v>9321.75</v>
          </cell>
          <cell r="AK233">
            <v>302826.15000000002</v>
          </cell>
        </row>
        <row r="234">
          <cell r="B234">
            <v>233</v>
          </cell>
          <cell r="C234" t="str">
            <v>EPM660233</v>
          </cell>
          <cell r="D234" t="str">
            <v>GRANC</v>
          </cell>
          <cell r="E234" t="str">
            <v>EXP   AGUAS CARTAGENA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</row>
        <row r="235">
          <cell r="B235">
            <v>234</v>
          </cell>
          <cell r="C235" t="str">
            <v>EPM1320234</v>
          </cell>
          <cell r="D235" t="str">
            <v>GRANC</v>
          </cell>
          <cell r="E235" t="str">
            <v>EXP   AMOCAR S.A.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</row>
        <row r="236">
          <cell r="B236">
            <v>235</v>
          </cell>
          <cell r="C236" t="str">
            <v>EPM1320235</v>
          </cell>
          <cell r="D236" t="str">
            <v>GRANC</v>
          </cell>
          <cell r="E236" t="str">
            <v>EXP   SALES C/GENA SA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</row>
        <row r="237">
          <cell r="B237">
            <v>236</v>
          </cell>
          <cell r="C237" t="str">
            <v>EPM440236</v>
          </cell>
          <cell r="D237" t="str">
            <v>GRANM</v>
          </cell>
          <cell r="E237" t="str">
            <v>EXP   ALM. EXITO ENVI</v>
          </cell>
          <cell r="F237">
            <v>7944.5</v>
          </cell>
          <cell r="G237">
            <v>18601.25</v>
          </cell>
          <cell r="H237">
            <v>18519.5</v>
          </cell>
          <cell r="I237">
            <v>17328.25</v>
          </cell>
          <cell r="J237">
            <v>25343.25</v>
          </cell>
          <cell r="K237">
            <v>25633.5</v>
          </cell>
          <cell r="L237">
            <v>25256.5</v>
          </cell>
          <cell r="M237">
            <v>25039.5</v>
          </cell>
          <cell r="N237">
            <v>24164.75</v>
          </cell>
          <cell r="O237">
            <v>19000</v>
          </cell>
          <cell r="P237">
            <v>13009.25</v>
          </cell>
          <cell r="Q237">
            <v>13545.25</v>
          </cell>
          <cell r="R237">
            <v>23422.25</v>
          </cell>
          <cell r="S237">
            <v>25673</v>
          </cell>
          <cell r="T237">
            <v>25058.5</v>
          </cell>
          <cell r="U237">
            <v>24545.5</v>
          </cell>
          <cell r="V237">
            <v>20103.5</v>
          </cell>
          <cell r="W237">
            <v>16248.75</v>
          </cell>
          <cell r="X237">
            <v>25738.75</v>
          </cell>
          <cell r="Y237">
            <v>26143.25</v>
          </cell>
          <cell r="Z237">
            <v>25836.75</v>
          </cell>
          <cell r="AA237">
            <v>26058</v>
          </cell>
          <cell r="AB237">
            <v>24729.75</v>
          </cell>
          <cell r="AC237">
            <v>21027.5</v>
          </cell>
          <cell r="AD237">
            <v>17304.75</v>
          </cell>
          <cell r="AE237">
            <v>24742.5</v>
          </cell>
          <cell r="AF237">
            <v>26396.25</v>
          </cell>
          <cell r="AG237">
            <v>25764</v>
          </cell>
          <cell r="AH237">
            <v>24749.5</v>
          </cell>
          <cell r="AI237">
            <v>24702.5</v>
          </cell>
          <cell r="AJ237">
            <v>20949.75</v>
          </cell>
          <cell r="AK237">
            <v>682580.25</v>
          </cell>
        </row>
        <row r="238">
          <cell r="B238">
            <v>237</v>
          </cell>
          <cell r="C238" t="str">
            <v>EPM440237</v>
          </cell>
          <cell r="D238" t="str">
            <v>GRANM</v>
          </cell>
          <cell r="E238" t="str">
            <v>EXP   CONF. COLOMBIA</v>
          </cell>
          <cell r="F238">
            <v>2503.5</v>
          </cell>
          <cell r="G238">
            <v>4851.6000000000004</v>
          </cell>
          <cell r="H238">
            <v>3681.6</v>
          </cell>
          <cell r="I238">
            <v>4957.05</v>
          </cell>
          <cell r="J238">
            <v>35886</v>
          </cell>
          <cell r="K238">
            <v>37361.550000000003</v>
          </cell>
          <cell r="L238">
            <v>37541.25</v>
          </cell>
          <cell r="M238">
            <v>35962.65</v>
          </cell>
          <cell r="N238">
            <v>37750.050000000003</v>
          </cell>
          <cell r="O238">
            <v>33961.5</v>
          </cell>
          <cell r="P238">
            <v>13785.6</v>
          </cell>
          <cell r="Q238">
            <v>9472.9500000000007</v>
          </cell>
          <cell r="R238">
            <v>36316.5</v>
          </cell>
          <cell r="S238">
            <v>37959.449999999997</v>
          </cell>
          <cell r="T238">
            <v>37892.400000000001</v>
          </cell>
          <cell r="U238">
            <v>38361.300000000003</v>
          </cell>
          <cell r="V238">
            <v>35473.800000000003</v>
          </cell>
          <cell r="W238">
            <v>20733.45</v>
          </cell>
          <cell r="X238">
            <v>37075.35</v>
          </cell>
          <cell r="Y238">
            <v>37655.85</v>
          </cell>
          <cell r="Z238">
            <v>37291.800000000003</v>
          </cell>
          <cell r="AA238">
            <v>36772.35</v>
          </cell>
          <cell r="AB238">
            <v>37017.75</v>
          </cell>
          <cell r="AC238">
            <v>35152.35</v>
          </cell>
          <cell r="AD238">
            <v>22653.45</v>
          </cell>
          <cell r="AE238">
            <v>36975.75</v>
          </cell>
          <cell r="AF238">
            <v>37463.4</v>
          </cell>
          <cell r="AG238">
            <v>38016</v>
          </cell>
          <cell r="AH238">
            <v>36967.800000000003</v>
          </cell>
          <cell r="AI238">
            <v>36488.25</v>
          </cell>
          <cell r="AJ238">
            <v>33922.949999999997</v>
          </cell>
          <cell r="AK238">
            <v>927905.25</v>
          </cell>
        </row>
        <row r="239">
          <cell r="B239">
            <v>238</v>
          </cell>
          <cell r="C239" t="str">
            <v>EPM440238</v>
          </cell>
          <cell r="D239" t="str">
            <v>GRANM</v>
          </cell>
          <cell r="E239" t="str">
            <v>EXP   SANCELA</v>
          </cell>
          <cell r="F239">
            <v>2288.2199999999998</v>
          </cell>
          <cell r="G239">
            <v>21230.66</v>
          </cell>
          <cell r="H239">
            <v>29491</v>
          </cell>
          <cell r="I239">
            <v>22658.02</v>
          </cell>
          <cell r="J239">
            <v>28689.1</v>
          </cell>
          <cell r="K239">
            <v>32409.08</v>
          </cell>
          <cell r="L239">
            <v>31322.5</v>
          </cell>
          <cell r="M239">
            <v>30565.040000000001</v>
          </cell>
          <cell r="N239">
            <v>30770.85</v>
          </cell>
          <cell r="O239">
            <v>30622.9</v>
          </cell>
          <cell r="P239">
            <v>22661.759999999998</v>
          </cell>
          <cell r="Q239">
            <v>20300.169999999998</v>
          </cell>
          <cell r="R239">
            <v>29543.47</v>
          </cell>
          <cell r="S239">
            <v>35525.71</v>
          </cell>
          <cell r="T239">
            <v>32594.76</v>
          </cell>
          <cell r="U239">
            <v>34471.47</v>
          </cell>
          <cell r="V239">
            <v>34375.99</v>
          </cell>
          <cell r="W239">
            <v>20812.66</v>
          </cell>
          <cell r="X239">
            <v>28814.94</v>
          </cell>
          <cell r="Y239">
            <v>34905.31</v>
          </cell>
          <cell r="Z239">
            <v>33221.65</v>
          </cell>
          <cell r="AA239">
            <v>31499.05</v>
          </cell>
          <cell r="AB239">
            <v>30525.33</v>
          </cell>
          <cell r="AC239">
            <v>30169.37</v>
          </cell>
          <cell r="AD239">
            <v>9270.7999999999993</v>
          </cell>
          <cell r="AE239">
            <v>23824.57</v>
          </cell>
          <cell r="AF239">
            <v>32863.82</v>
          </cell>
          <cell r="AG239">
            <v>33694.870000000003</v>
          </cell>
          <cell r="AH239">
            <v>32695.96</v>
          </cell>
          <cell r="AI239">
            <v>30634.78</v>
          </cell>
          <cell r="AJ239">
            <v>31264.31</v>
          </cell>
          <cell r="AK239">
            <v>873718.12</v>
          </cell>
        </row>
        <row r="240">
          <cell r="B240">
            <v>239</v>
          </cell>
          <cell r="C240" t="str">
            <v>EPM440239</v>
          </cell>
          <cell r="D240" t="str">
            <v>GRANM</v>
          </cell>
          <cell r="E240" t="str">
            <v>EXP   POSTOBON-LUX</v>
          </cell>
          <cell r="F240">
            <v>4076.83</v>
          </cell>
          <cell r="G240">
            <v>15580.6</v>
          </cell>
          <cell r="H240">
            <v>14851.7</v>
          </cell>
          <cell r="I240">
            <v>10444.799999999999</v>
          </cell>
          <cell r="J240">
            <v>15259.41</v>
          </cell>
          <cell r="K240">
            <v>16076.19</v>
          </cell>
          <cell r="L240">
            <v>14698.99</v>
          </cell>
          <cell r="M240">
            <v>14825.84</v>
          </cell>
          <cell r="N240">
            <v>14218.69</v>
          </cell>
          <cell r="O240">
            <v>12499.51</v>
          </cell>
          <cell r="P240">
            <v>11677.98</v>
          </cell>
          <cell r="Q240">
            <v>11681.07</v>
          </cell>
          <cell r="R240">
            <v>15032.35</v>
          </cell>
          <cell r="S240">
            <v>14228.46</v>
          </cell>
          <cell r="T240">
            <v>14242.61</v>
          </cell>
          <cell r="U240">
            <v>14240.73</v>
          </cell>
          <cell r="V240">
            <v>13087.97</v>
          </cell>
          <cell r="W240">
            <v>8032.88</v>
          </cell>
          <cell r="X240">
            <v>14581.91</v>
          </cell>
          <cell r="Y240">
            <v>13321.35</v>
          </cell>
          <cell r="Z240">
            <v>15748.61</v>
          </cell>
          <cell r="AA240">
            <v>14638.93</v>
          </cell>
          <cell r="AB240">
            <v>14943.87</v>
          </cell>
          <cell r="AC240">
            <v>14321.75</v>
          </cell>
          <cell r="AD240">
            <v>7844.82</v>
          </cell>
          <cell r="AE240">
            <v>11664.32</v>
          </cell>
          <cell r="AF240">
            <v>13813.52</v>
          </cell>
          <cell r="AG240">
            <v>13660.99</v>
          </cell>
          <cell r="AH240">
            <v>14255.54</v>
          </cell>
          <cell r="AI240">
            <v>13874.57</v>
          </cell>
          <cell r="AJ240">
            <v>13745</v>
          </cell>
          <cell r="AK240">
            <v>411171.79</v>
          </cell>
        </row>
        <row r="241">
          <cell r="B241">
            <v>240</v>
          </cell>
          <cell r="C241" t="str">
            <v>EPM440240</v>
          </cell>
          <cell r="D241" t="str">
            <v>GRANM</v>
          </cell>
          <cell r="E241" t="str">
            <v>EXP   LINDALANA</v>
          </cell>
          <cell r="F241">
            <v>911.37</v>
          </cell>
          <cell r="G241">
            <v>1528.06</v>
          </cell>
          <cell r="H241">
            <v>1861.24</v>
          </cell>
          <cell r="I241">
            <v>1251.8399999999999</v>
          </cell>
          <cell r="J241">
            <v>21461.31</v>
          </cell>
          <cell r="K241">
            <v>36214.660000000003</v>
          </cell>
          <cell r="L241">
            <v>36619.72</v>
          </cell>
          <cell r="M241">
            <v>34679.19</v>
          </cell>
          <cell r="N241">
            <v>36140.54</v>
          </cell>
          <cell r="O241">
            <v>37832.07</v>
          </cell>
          <cell r="P241">
            <v>33062.17</v>
          </cell>
          <cell r="Q241">
            <v>30956.9</v>
          </cell>
          <cell r="R241">
            <v>35560.01</v>
          </cell>
          <cell r="S241">
            <v>37317.11</v>
          </cell>
          <cell r="T241">
            <v>35942.25</v>
          </cell>
          <cell r="U241">
            <v>38372.86</v>
          </cell>
          <cell r="V241">
            <v>37909.870000000003</v>
          </cell>
          <cell r="W241">
            <v>36549.589999999997</v>
          </cell>
          <cell r="X241">
            <v>36521.67</v>
          </cell>
          <cell r="Y241">
            <v>37831.21</v>
          </cell>
          <cell r="Z241">
            <v>38043.120000000003</v>
          </cell>
          <cell r="AA241">
            <v>37766.6</v>
          </cell>
          <cell r="AB241">
            <v>37199.42</v>
          </cell>
          <cell r="AC241">
            <v>37129.58</v>
          </cell>
          <cell r="AD241">
            <v>36597.58</v>
          </cell>
          <cell r="AE241">
            <v>38195.32</v>
          </cell>
          <cell r="AF241">
            <v>36411.42</v>
          </cell>
          <cell r="AG241">
            <v>38086.839999999997</v>
          </cell>
          <cell r="AH241">
            <v>38712.199999999997</v>
          </cell>
          <cell r="AI241">
            <v>37715.61</v>
          </cell>
          <cell r="AJ241">
            <v>37888.29</v>
          </cell>
          <cell r="AK241">
            <v>982269.62</v>
          </cell>
        </row>
        <row r="242">
          <cell r="B242">
            <v>241</v>
          </cell>
          <cell r="C242" t="str">
            <v>EPM1320241</v>
          </cell>
          <cell r="D242" t="str">
            <v>GRANM</v>
          </cell>
          <cell r="E242" t="str">
            <v>EXP   COLIBRI</v>
          </cell>
          <cell r="F242">
            <v>584.29999999999995</v>
          </cell>
          <cell r="G242">
            <v>705.93</v>
          </cell>
          <cell r="H242">
            <v>610.46</v>
          </cell>
          <cell r="I242">
            <v>598.33000000000004</v>
          </cell>
          <cell r="J242">
            <v>701.56</v>
          </cell>
          <cell r="K242">
            <v>733.24</v>
          </cell>
          <cell r="L242">
            <v>622.39</v>
          </cell>
          <cell r="M242">
            <v>639.53</v>
          </cell>
          <cell r="N242">
            <v>1427.79</v>
          </cell>
          <cell r="O242">
            <v>1591.45</v>
          </cell>
          <cell r="P242">
            <v>1215.3</v>
          </cell>
          <cell r="Q242">
            <v>1368.27</v>
          </cell>
          <cell r="R242">
            <v>14229.49</v>
          </cell>
          <cell r="S242">
            <v>18221.36</v>
          </cell>
          <cell r="T242">
            <v>18233.34</v>
          </cell>
          <cell r="U242">
            <v>18348.25</v>
          </cell>
          <cell r="V242">
            <v>18171.13</v>
          </cell>
          <cell r="W242">
            <v>4697.78</v>
          </cell>
          <cell r="X242">
            <v>13559.94</v>
          </cell>
          <cell r="Y242">
            <v>17585.84</v>
          </cell>
          <cell r="Z242">
            <v>18077.59</v>
          </cell>
          <cell r="AA242">
            <v>17986.599999999999</v>
          </cell>
          <cell r="AB242">
            <v>17654.91</v>
          </cell>
          <cell r="AC242">
            <v>17566.169999999998</v>
          </cell>
          <cell r="AD242">
            <v>4921.3</v>
          </cell>
          <cell r="AE242">
            <v>14480.86</v>
          </cell>
          <cell r="AF242">
            <v>18073.53</v>
          </cell>
          <cell r="AG242">
            <v>18680.73</v>
          </cell>
          <cell r="AH242">
            <v>18803.16</v>
          </cell>
          <cell r="AI242">
            <v>18616.71</v>
          </cell>
          <cell r="AJ242">
            <v>18290.169999999998</v>
          </cell>
          <cell r="AK242">
            <v>316997.40999999997</v>
          </cell>
        </row>
        <row r="243">
          <cell r="B243">
            <v>242</v>
          </cell>
          <cell r="C243" t="str">
            <v>EPM440242</v>
          </cell>
          <cell r="D243" t="str">
            <v>GRANM</v>
          </cell>
          <cell r="E243" t="str">
            <v>EXP   FURESA</v>
          </cell>
          <cell r="F243">
            <v>815</v>
          </cell>
          <cell r="G243">
            <v>810.5</v>
          </cell>
          <cell r="H243">
            <v>771.8</v>
          </cell>
          <cell r="I243">
            <v>794.7</v>
          </cell>
          <cell r="J243">
            <v>1486.6</v>
          </cell>
          <cell r="K243">
            <v>1851.8</v>
          </cell>
          <cell r="L243">
            <v>1657.4</v>
          </cell>
          <cell r="M243">
            <v>1421.7</v>
          </cell>
          <cell r="N243">
            <v>1330.9</v>
          </cell>
          <cell r="O243">
            <v>1482.6</v>
          </cell>
          <cell r="P243">
            <v>1395</v>
          </cell>
          <cell r="Q243">
            <v>977.2</v>
          </cell>
          <cell r="R243">
            <v>1175</v>
          </cell>
          <cell r="S243">
            <v>989.1</v>
          </cell>
          <cell r="T243">
            <v>1053.8</v>
          </cell>
          <cell r="U243">
            <v>1055.9000000000001</v>
          </cell>
          <cell r="V243">
            <v>651.4</v>
          </cell>
          <cell r="W243">
            <v>698.9</v>
          </cell>
          <cell r="X243">
            <v>951.8</v>
          </cell>
          <cell r="Y243">
            <v>1099.5999999999999</v>
          </cell>
          <cell r="Z243">
            <v>1003.6</v>
          </cell>
          <cell r="AA243">
            <v>1045.47</v>
          </cell>
          <cell r="AB243">
            <v>957.1</v>
          </cell>
          <cell r="AC243">
            <v>619.4</v>
          </cell>
          <cell r="AD243">
            <v>625.79999999999995</v>
          </cell>
          <cell r="AE243">
            <v>1023.9</v>
          </cell>
          <cell r="AF243">
            <v>991.9</v>
          </cell>
          <cell r="AG243">
            <v>1379</v>
          </cell>
          <cell r="AH243">
            <v>1147.3</v>
          </cell>
          <cell r="AI243">
            <v>943.5</v>
          </cell>
          <cell r="AJ243">
            <v>672</v>
          </cell>
          <cell r="AK243">
            <v>32879.67</v>
          </cell>
        </row>
        <row r="244">
          <cell r="B244">
            <v>243</v>
          </cell>
          <cell r="C244" t="str">
            <v>EPM1100243</v>
          </cell>
          <cell r="D244" t="str">
            <v>GRANM</v>
          </cell>
          <cell r="E244" t="str">
            <v>EXP   CEMENTOS RIOCL</v>
          </cell>
          <cell r="F244">
            <v>403822.5</v>
          </cell>
          <cell r="G244">
            <v>272350.5</v>
          </cell>
          <cell r="H244">
            <v>211633.5</v>
          </cell>
          <cell r="I244">
            <v>209415</v>
          </cell>
          <cell r="J244">
            <v>218434.5</v>
          </cell>
          <cell r="K244">
            <v>226735.5</v>
          </cell>
          <cell r="L244">
            <v>256953</v>
          </cell>
          <cell r="M244">
            <v>272494.5</v>
          </cell>
          <cell r="N244">
            <v>249268.5</v>
          </cell>
          <cell r="O244">
            <v>176127</v>
          </cell>
          <cell r="P244">
            <v>172992</v>
          </cell>
          <cell r="Q244">
            <v>200293.5</v>
          </cell>
          <cell r="R244">
            <v>185916</v>
          </cell>
          <cell r="S244">
            <v>90151.5</v>
          </cell>
          <cell r="T244">
            <v>186292.5</v>
          </cell>
          <cell r="U244">
            <v>371199</v>
          </cell>
          <cell r="V244">
            <v>416320.5</v>
          </cell>
          <cell r="W244">
            <v>362017.5</v>
          </cell>
          <cell r="X244">
            <v>353715</v>
          </cell>
          <cell r="Y244">
            <v>439272</v>
          </cell>
          <cell r="Z244">
            <v>367908</v>
          </cell>
          <cell r="AA244">
            <v>329518.5</v>
          </cell>
          <cell r="AB244">
            <v>388779</v>
          </cell>
          <cell r="AC244">
            <v>339954</v>
          </cell>
          <cell r="AD244">
            <v>285501</v>
          </cell>
          <cell r="AE244">
            <v>251809.5</v>
          </cell>
          <cell r="AF244">
            <v>143440.5</v>
          </cell>
          <cell r="AG244">
            <v>134016</v>
          </cell>
          <cell r="AH244">
            <v>176698.5</v>
          </cell>
          <cell r="AI244">
            <v>250995</v>
          </cell>
          <cell r="AJ244">
            <v>318156</v>
          </cell>
          <cell r="AK244">
            <v>8262180</v>
          </cell>
        </row>
        <row r="245">
          <cell r="B245">
            <v>244</v>
          </cell>
          <cell r="C245" t="str">
            <v>EPM1320244</v>
          </cell>
          <cell r="D245" t="str">
            <v>GRANM</v>
          </cell>
          <cell r="E245" t="str">
            <v>EXP   COLTEJER ITAGUI</v>
          </cell>
          <cell r="F245">
            <v>32255.279999999999</v>
          </cell>
          <cell r="G245">
            <v>663.66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29432.16</v>
          </cell>
          <cell r="Q245">
            <v>1614.06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25803.360000000001</v>
          </cell>
          <cell r="AE245">
            <v>2036.88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91805.4</v>
          </cell>
        </row>
        <row r="246">
          <cell r="B246">
            <v>245</v>
          </cell>
          <cell r="C246" t="str">
            <v>EPM440245</v>
          </cell>
          <cell r="D246" t="str">
            <v>GRANM</v>
          </cell>
          <cell r="E246" t="str">
            <v>EXP   COLTEJER RIONEG</v>
          </cell>
          <cell r="F246">
            <v>11466.4</v>
          </cell>
          <cell r="G246">
            <v>11367.2</v>
          </cell>
          <cell r="H246">
            <v>11426.4</v>
          </cell>
          <cell r="I246">
            <v>12015.2</v>
          </cell>
          <cell r="J246">
            <v>154732.79999999999</v>
          </cell>
          <cell r="K246">
            <v>191954.4</v>
          </cell>
          <cell r="L246">
            <v>195899.2</v>
          </cell>
          <cell r="M246">
            <v>193607.2</v>
          </cell>
          <cell r="N246">
            <v>195103.2</v>
          </cell>
          <cell r="O246">
            <v>196577.6</v>
          </cell>
          <cell r="P246">
            <v>106223.2</v>
          </cell>
          <cell r="Q246">
            <v>112635.2</v>
          </cell>
          <cell r="R246">
            <v>175496</v>
          </cell>
          <cell r="S246">
            <v>184202.4</v>
          </cell>
          <cell r="T246">
            <v>187608</v>
          </cell>
          <cell r="U246">
            <v>181009.6</v>
          </cell>
          <cell r="V246">
            <v>180726.39999999999</v>
          </cell>
          <cell r="W246">
            <v>132291.20000000001</v>
          </cell>
          <cell r="X246">
            <v>173970.4</v>
          </cell>
          <cell r="Y246">
            <v>181254.39999999999</v>
          </cell>
          <cell r="Z246">
            <v>183413.6</v>
          </cell>
          <cell r="AA246">
            <v>182685.6</v>
          </cell>
          <cell r="AB246">
            <v>185796.8</v>
          </cell>
          <cell r="AC246">
            <v>176163.20000000001</v>
          </cell>
          <cell r="AD246">
            <v>48301.599999999999</v>
          </cell>
          <cell r="AE246">
            <v>157973.6</v>
          </cell>
          <cell r="AF246">
            <v>179031.2</v>
          </cell>
          <cell r="AG246">
            <v>187896</v>
          </cell>
          <cell r="AH246">
            <v>182325.6</v>
          </cell>
          <cell r="AI246">
            <v>191352.8</v>
          </cell>
          <cell r="AJ246">
            <v>194072</v>
          </cell>
          <cell r="AK246">
            <v>4658578.4000000004</v>
          </cell>
        </row>
        <row r="247">
          <cell r="B247">
            <v>246</v>
          </cell>
          <cell r="C247" t="str">
            <v>EPM1100246</v>
          </cell>
          <cell r="D247" t="str">
            <v>GRANC</v>
          </cell>
          <cell r="E247" t="str">
            <v>EXP   OMIMEX  (TEXAS)</v>
          </cell>
          <cell r="F247">
            <v>75034.69</v>
          </cell>
          <cell r="G247">
            <v>76356.52</v>
          </cell>
          <cell r="H247">
            <v>75233.58</v>
          </cell>
          <cell r="I247">
            <v>75065.83</v>
          </cell>
          <cell r="J247">
            <v>76148.42</v>
          </cell>
          <cell r="K247">
            <v>78024.83</v>
          </cell>
          <cell r="L247">
            <v>77848.850000000006</v>
          </cell>
          <cell r="M247">
            <v>76340.92</v>
          </cell>
          <cell r="N247">
            <v>77109.990000000005</v>
          </cell>
          <cell r="O247">
            <v>77190.66</v>
          </cell>
          <cell r="P247">
            <v>78702.25</v>
          </cell>
          <cell r="Q247">
            <v>77408.850000000006</v>
          </cell>
          <cell r="R247">
            <v>79871.92</v>
          </cell>
          <cell r="S247">
            <v>78955.240000000005</v>
          </cell>
          <cell r="T247">
            <v>77438.16</v>
          </cell>
          <cell r="U247">
            <v>78306.25</v>
          </cell>
          <cell r="V247">
            <v>76280.41</v>
          </cell>
          <cell r="W247">
            <v>75978.820000000007</v>
          </cell>
          <cell r="X247">
            <v>76655.33</v>
          </cell>
          <cell r="Y247">
            <v>77907.5</v>
          </cell>
          <cell r="Z247">
            <v>76191.48</v>
          </cell>
          <cell r="AA247">
            <v>77384.98</v>
          </cell>
          <cell r="AB247">
            <v>77847.929999999993</v>
          </cell>
          <cell r="AC247">
            <v>74765.17</v>
          </cell>
          <cell r="AD247">
            <v>76603.08</v>
          </cell>
          <cell r="AE247">
            <v>75748.759999999995</v>
          </cell>
          <cell r="AF247">
            <v>73401.16</v>
          </cell>
          <cell r="AG247">
            <v>78139.429999999993</v>
          </cell>
          <cell r="AH247">
            <v>77099.92</v>
          </cell>
          <cell r="AI247">
            <v>77829.58</v>
          </cell>
          <cell r="AJ247">
            <v>77581.16</v>
          </cell>
          <cell r="AK247">
            <v>2384451.67</v>
          </cell>
        </row>
        <row r="248">
          <cell r="B248">
            <v>247</v>
          </cell>
          <cell r="C248" t="str">
            <v>EPM440247</v>
          </cell>
          <cell r="D248" t="str">
            <v>GRANM</v>
          </cell>
          <cell r="E248" t="str">
            <v>EXP   IND. MET. APOLO</v>
          </cell>
          <cell r="F248">
            <v>633.92999999999995</v>
          </cell>
          <cell r="G248">
            <v>2019.93</v>
          </cell>
          <cell r="H248">
            <v>1701.81</v>
          </cell>
          <cell r="I248">
            <v>3812.16</v>
          </cell>
          <cell r="J248">
            <v>21659.88</v>
          </cell>
          <cell r="K248">
            <v>28619.91</v>
          </cell>
          <cell r="L248">
            <v>31031.22</v>
          </cell>
          <cell r="M248">
            <v>35378.97</v>
          </cell>
          <cell r="N248">
            <v>32376.959999999999</v>
          </cell>
          <cell r="O248">
            <v>25230.48</v>
          </cell>
          <cell r="P248">
            <v>5957.82</v>
          </cell>
          <cell r="Q248">
            <v>8398.17</v>
          </cell>
          <cell r="R248">
            <v>33716.43</v>
          </cell>
          <cell r="S248">
            <v>36076.92</v>
          </cell>
          <cell r="T248">
            <v>35801.040000000001</v>
          </cell>
          <cell r="U248">
            <v>35823.15</v>
          </cell>
          <cell r="V248">
            <v>32887.47</v>
          </cell>
          <cell r="W248">
            <v>17679.419999999998</v>
          </cell>
          <cell r="X248">
            <v>29781.18</v>
          </cell>
          <cell r="Y248">
            <v>38602.410000000003</v>
          </cell>
          <cell r="Z248">
            <v>45343.98</v>
          </cell>
          <cell r="AA248">
            <v>39002.699999999997</v>
          </cell>
          <cell r="AB248">
            <v>39405.96</v>
          </cell>
          <cell r="AC248">
            <v>37730.550000000003</v>
          </cell>
          <cell r="AD248">
            <v>18739.71</v>
          </cell>
          <cell r="AE248">
            <v>32996.699999999997</v>
          </cell>
          <cell r="AF248">
            <v>46610.85</v>
          </cell>
          <cell r="AG248">
            <v>41693.19</v>
          </cell>
          <cell r="AH248">
            <v>43800.9</v>
          </cell>
          <cell r="AI248">
            <v>39686.46</v>
          </cell>
          <cell r="AJ248">
            <v>40244.49</v>
          </cell>
          <cell r="AK248">
            <v>882444.75</v>
          </cell>
        </row>
        <row r="249">
          <cell r="B249">
            <v>248</v>
          </cell>
          <cell r="C249" t="str">
            <v>EPM1320248</v>
          </cell>
          <cell r="D249" t="str">
            <v>S.AUX</v>
          </cell>
          <cell r="E249" t="str">
            <v>IMP   SERV. AUXILIAR</v>
          </cell>
          <cell r="F249">
            <v>22233.119999999999</v>
          </cell>
          <cell r="G249">
            <v>34561.440000000002</v>
          </cell>
          <cell r="H249">
            <v>33607.68</v>
          </cell>
          <cell r="I249">
            <v>32581.919999999998</v>
          </cell>
          <cell r="J249">
            <v>35469.599999999999</v>
          </cell>
          <cell r="K249">
            <v>34515.839999999997</v>
          </cell>
          <cell r="L249">
            <v>24972</v>
          </cell>
          <cell r="M249">
            <v>33527.760000000002</v>
          </cell>
          <cell r="N249">
            <v>29935.919999999998</v>
          </cell>
          <cell r="O249">
            <v>32851.68</v>
          </cell>
          <cell r="P249">
            <v>33986.199999999997</v>
          </cell>
          <cell r="Q249">
            <v>26817.360000000001</v>
          </cell>
          <cell r="R249">
            <v>29623.919999999998</v>
          </cell>
          <cell r="S249">
            <v>18675.91</v>
          </cell>
          <cell r="T249">
            <v>18564.96</v>
          </cell>
          <cell r="U249">
            <v>17395.2</v>
          </cell>
          <cell r="V249">
            <v>28766.639999999999</v>
          </cell>
          <cell r="W249">
            <v>36310.559999999998</v>
          </cell>
          <cell r="X249">
            <v>36766.080000000002</v>
          </cell>
          <cell r="Y249">
            <v>31058.639999999999</v>
          </cell>
          <cell r="Z249">
            <v>36499.68</v>
          </cell>
          <cell r="AA249">
            <v>34973.519999999997</v>
          </cell>
          <cell r="AB249">
            <v>36961.919999999998</v>
          </cell>
          <cell r="AC249">
            <v>34607.040000000001</v>
          </cell>
          <cell r="AD249">
            <v>37923.360000000001</v>
          </cell>
          <cell r="AE249">
            <v>37652.639999999999</v>
          </cell>
          <cell r="AF249">
            <v>38449.68</v>
          </cell>
          <cell r="AG249">
            <v>39099.599999999999</v>
          </cell>
          <cell r="AH249">
            <v>38118.720000000001</v>
          </cell>
          <cell r="AI249">
            <v>28476.720000000001</v>
          </cell>
          <cell r="AJ249">
            <v>35994</v>
          </cell>
          <cell r="AK249">
            <v>990979.31</v>
          </cell>
        </row>
        <row r="250">
          <cell r="B250">
            <v>249</v>
          </cell>
          <cell r="C250" t="str">
            <v>EPM440249</v>
          </cell>
          <cell r="D250" t="str">
            <v>GRANM</v>
          </cell>
          <cell r="E250" t="str">
            <v>EXP   PELDAR RESP.</v>
          </cell>
          <cell r="F250">
            <v>90696</v>
          </cell>
          <cell r="G250">
            <v>90033</v>
          </cell>
          <cell r="H250">
            <v>89182.8</v>
          </cell>
          <cell r="I250">
            <v>90155.4</v>
          </cell>
          <cell r="J250">
            <v>90765.6</v>
          </cell>
          <cell r="K250">
            <v>95007.6</v>
          </cell>
          <cell r="L250">
            <v>81906.600000000006</v>
          </cell>
          <cell r="M250">
            <v>91093.2</v>
          </cell>
          <cell r="N250">
            <v>90879.6</v>
          </cell>
          <cell r="O250">
            <v>84146.4</v>
          </cell>
          <cell r="P250">
            <v>84262.2</v>
          </cell>
          <cell r="Q250">
            <v>82144.800000000003</v>
          </cell>
          <cell r="R250">
            <v>83209.2</v>
          </cell>
          <cell r="S250">
            <v>85500.6</v>
          </cell>
          <cell r="T250">
            <v>90429.6</v>
          </cell>
          <cell r="U250">
            <v>92188.2</v>
          </cell>
          <cell r="V250">
            <v>92887.8</v>
          </cell>
          <cell r="W250">
            <v>83983.8</v>
          </cell>
          <cell r="X250">
            <v>86371.8</v>
          </cell>
          <cell r="Y250">
            <v>88931.4</v>
          </cell>
          <cell r="Z250">
            <v>91450.2</v>
          </cell>
          <cell r="AA250">
            <v>90740.4</v>
          </cell>
          <cell r="AB250">
            <v>88089</v>
          </cell>
          <cell r="AC250">
            <v>91440</v>
          </cell>
          <cell r="AD250">
            <v>84908.4</v>
          </cell>
          <cell r="AE250">
            <v>88316.4</v>
          </cell>
          <cell r="AF250">
            <v>88914</v>
          </cell>
          <cell r="AG250">
            <v>90108</v>
          </cell>
          <cell r="AH250">
            <v>91089</v>
          </cell>
          <cell r="AI250">
            <v>91060.800000000003</v>
          </cell>
          <cell r="AJ250">
            <v>91946.4</v>
          </cell>
          <cell r="AK250">
            <v>2751838.2</v>
          </cell>
        </row>
        <row r="251">
          <cell r="B251">
            <v>250</v>
          </cell>
          <cell r="C251" t="str">
            <v>TOT440250</v>
          </cell>
          <cell r="D251" t="str">
            <v>PLMEN</v>
          </cell>
          <cell r="E251" t="str">
            <v>EXP   TOTAL PLANT MEN</v>
          </cell>
          <cell r="F251">
            <v>451025.37</v>
          </cell>
          <cell r="G251">
            <v>563882.01</v>
          </cell>
          <cell r="H251">
            <v>571357.81999999995</v>
          </cell>
          <cell r="I251">
            <v>457375.12</v>
          </cell>
          <cell r="J251">
            <v>547090.76</v>
          </cell>
          <cell r="K251">
            <v>612528.66</v>
          </cell>
          <cell r="L251">
            <v>623504.61</v>
          </cell>
          <cell r="M251">
            <v>549086.16</v>
          </cell>
          <cell r="N251">
            <v>605915.43999999994</v>
          </cell>
          <cell r="O251">
            <v>502468.29</v>
          </cell>
          <cell r="P251">
            <v>439036.6</v>
          </cell>
          <cell r="Q251">
            <v>440986.42</v>
          </cell>
          <cell r="R251">
            <v>606495.04</v>
          </cell>
          <cell r="S251">
            <v>638560.73</v>
          </cell>
          <cell r="T251">
            <v>653373.04</v>
          </cell>
          <cell r="U251">
            <v>522457.08</v>
          </cell>
          <cell r="V251">
            <v>629315.43999999994</v>
          </cell>
          <cell r="W251">
            <v>481929.72</v>
          </cell>
          <cell r="X251">
            <v>585506.05000000005</v>
          </cell>
          <cell r="Y251">
            <v>665961.25</v>
          </cell>
          <cell r="Z251">
            <v>621124.06999999995</v>
          </cell>
          <cell r="AA251">
            <v>646197.29</v>
          </cell>
          <cell r="AB251">
            <v>645779.12</v>
          </cell>
          <cell r="AC251">
            <v>630327.49</v>
          </cell>
          <cell r="AD251">
            <v>605966.74</v>
          </cell>
          <cell r="AE251">
            <v>630398.42000000004</v>
          </cell>
          <cell r="AF251">
            <v>667503.72</v>
          </cell>
          <cell r="AG251">
            <v>509676.13</v>
          </cell>
          <cell r="AH251">
            <v>651894.79</v>
          </cell>
          <cell r="AI251">
            <v>620934.84</v>
          </cell>
          <cell r="AJ251">
            <v>622196.64</v>
          </cell>
          <cell r="AK251">
            <v>17999854.859999999</v>
          </cell>
        </row>
        <row r="252">
          <cell r="B252">
            <v>251</v>
          </cell>
          <cell r="C252" t="str">
            <v>EPM1100251</v>
          </cell>
          <cell r="D252" t="str">
            <v>GRANC</v>
          </cell>
          <cell r="E252" t="str">
            <v>IMP   OMIMEX (TEXAS)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</row>
        <row r="253">
          <cell r="B253">
            <v>252</v>
          </cell>
          <cell r="C253" t="str">
            <v>TOTDIS0252</v>
          </cell>
          <cell r="D253" t="str">
            <v>OTRAS</v>
          </cell>
          <cell r="E253" t="str">
            <v>IMP   MERCADO REGULAD</v>
          </cell>
          <cell r="F253">
            <v>9684001.9100000001</v>
          </cell>
          <cell r="G253">
            <v>11680216.130000001</v>
          </cell>
          <cell r="H253">
            <v>11188281.789999999</v>
          </cell>
          <cell r="I253">
            <v>10244864.18</v>
          </cell>
          <cell r="J253">
            <v>12183937.58</v>
          </cell>
          <cell r="K253">
            <v>12315213.060000001</v>
          </cell>
          <cell r="L253">
            <v>12387743.970000001</v>
          </cell>
          <cell r="M253">
            <v>12165331.640000001</v>
          </cell>
          <cell r="N253">
            <v>12287755.9</v>
          </cell>
          <cell r="O253">
            <v>11297997.99</v>
          </cell>
          <cell r="P253">
            <v>9859013.4000000004</v>
          </cell>
          <cell r="Q253">
            <v>10411923.109999999</v>
          </cell>
          <cell r="R253">
            <v>12685715.529999999</v>
          </cell>
          <cell r="S253">
            <v>12889480.5</v>
          </cell>
          <cell r="T253">
            <v>12798160.65</v>
          </cell>
          <cell r="U253">
            <v>12686540.51</v>
          </cell>
          <cell r="V253">
            <v>11678016.52</v>
          </cell>
          <cell r="W253">
            <v>10478386.960000001</v>
          </cell>
          <cell r="X253">
            <v>12833762.279999999</v>
          </cell>
          <cell r="Y253">
            <v>13250443.699999999</v>
          </cell>
          <cell r="Z253">
            <v>12881122.220000001</v>
          </cell>
          <cell r="AA253">
            <v>13051921.710000001</v>
          </cell>
          <cell r="AB253">
            <v>12943057.890000001</v>
          </cell>
          <cell r="AC253">
            <v>11981292.779999999</v>
          </cell>
          <cell r="AD253">
            <v>10541524.66</v>
          </cell>
          <cell r="AE253">
            <v>12906893.390000001</v>
          </cell>
          <cell r="AF253">
            <v>13061296.67</v>
          </cell>
          <cell r="AG253">
            <v>13188291.49</v>
          </cell>
          <cell r="AH253">
            <v>13093657.98</v>
          </cell>
          <cell r="AI253">
            <v>13135311.720000001</v>
          </cell>
          <cell r="AJ253">
            <v>11974067.18</v>
          </cell>
          <cell r="AK253">
            <v>373765225</v>
          </cell>
        </row>
        <row r="254">
          <cell r="B254">
            <v>253</v>
          </cell>
          <cell r="C254" t="str">
            <v>EPM440253</v>
          </cell>
          <cell r="D254" t="str">
            <v>GRANC</v>
          </cell>
          <cell r="E254" t="str">
            <v>EXP   SETAS</v>
          </cell>
          <cell r="F254">
            <v>19098.240000000002</v>
          </cell>
          <cell r="G254">
            <v>20047.080000000002</v>
          </cell>
          <cell r="H254">
            <v>21211.56</v>
          </cell>
          <cell r="I254">
            <v>20103.72</v>
          </cell>
          <cell r="J254">
            <v>21489.48</v>
          </cell>
          <cell r="K254">
            <v>21252.36</v>
          </cell>
          <cell r="L254">
            <v>20422.439999999999</v>
          </cell>
          <cell r="M254">
            <v>20854.439999999999</v>
          </cell>
          <cell r="N254">
            <v>20995.439999999999</v>
          </cell>
          <cell r="O254">
            <v>18723</v>
          </cell>
          <cell r="P254">
            <v>16722.599999999999</v>
          </cell>
          <cell r="Q254">
            <v>17817.240000000002</v>
          </cell>
          <cell r="R254">
            <v>17240.28</v>
          </cell>
          <cell r="S254">
            <v>15245.88</v>
          </cell>
          <cell r="T254">
            <v>15354.12</v>
          </cell>
          <cell r="U254">
            <v>16079.88</v>
          </cell>
          <cell r="V254">
            <v>16962.96</v>
          </cell>
          <cell r="W254">
            <v>16933.080000000002</v>
          </cell>
          <cell r="X254">
            <v>19271.759999999998</v>
          </cell>
          <cell r="Y254">
            <v>19359</v>
          </cell>
          <cell r="Z254">
            <v>18313.080000000002</v>
          </cell>
          <cell r="AA254">
            <v>18284.400000000001</v>
          </cell>
          <cell r="AB254">
            <v>18342</v>
          </cell>
          <cell r="AC254">
            <v>18751.919999999998</v>
          </cell>
          <cell r="AD254">
            <v>17477.400000000001</v>
          </cell>
          <cell r="AE254">
            <v>16654.2</v>
          </cell>
          <cell r="AF254">
            <v>18107.04</v>
          </cell>
          <cell r="AG254">
            <v>18363.599999999999</v>
          </cell>
          <cell r="AH254">
            <v>17182.8</v>
          </cell>
          <cell r="AI254">
            <v>16938.12</v>
          </cell>
          <cell r="AJ254">
            <v>16899.48</v>
          </cell>
          <cell r="AK254">
            <v>570498.6</v>
          </cell>
        </row>
        <row r="255">
          <cell r="B255">
            <v>254</v>
          </cell>
          <cell r="C255" t="str">
            <v>EPM440254</v>
          </cell>
          <cell r="D255" t="str">
            <v>GRANC</v>
          </cell>
          <cell r="E255" t="str">
            <v>EXP   FRIGOS SUIZOS</v>
          </cell>
          <cell r="F255">
            <v>9314.4699999999993</v>
          </cell>
          <cell r="G255">
            <v>16824.63</v>
          </cell>
          <cell r="H255">
            <v>17509.11</v>
          </cell>
          <cell r="I255">
            <v>12916.13</v>
          </cell>
          <cell r="J255">
            <v>17693.900000000001</v>
          </cell>
          <cell r="K255">
            <v>19191.310000000001</v>
          </cell>
          <cell r="L255">
            <v>18414.54</v>
          </cell>
          <cell r="M255">
            <v>18176.53</v>
          </cell>
          <cell r="N255">
            <v>17866.439999999999</v>
          </cell>
          <cell r="O255">
            <v>16535.43</v>
          </cell>
          <cell r="P255">
            <v>8478.7999999999993</v>
          </cell>
          <cell r="Q255">
            <v>7557.41</v>
          </cell>
          <cell r="R255">
            <v>16239.95</v>
          </cell>
          <cell r="S255">
            <v>17657.75</v>
          </cell>
          <cell r="T255">
            <v>17593.599999999999</v>
          </cell>
          <cell r="U255">
            <v>18167.77</v>
          </cell>
          <cell r="V255">
            <v>17613.86</v>
          </cell>
          <cell r="W255">
            <v>9045.7999999999993</v>
          </cell>
          <cell r="X255">
            <v>16524.68</v>
          </cell>
          <cell r="Y255">
            <v>18239.21</v>
          </cell>
          <cell r="Z255">
            <v>19187.169999999998</v>
          </cell>
          <cell r="AA255">
            <v>16689.36</v>
          </cell>
          <cell r="AB255">
            <v>17132.43</v>
          </cell>
          <cell r="AC255">
            <v>16617.009999999998</v>
          </cell>
          <cell r="AD255">
            <v>10078.84</v>
          </cell>
          <cell r="AE255">
            <v>17064.419999999998</v>
          </cell>
          <cell r="AF255">
            <v>17563.740000000002</v>
          </cell>
          <cell r="AG255">
            <v>16784.14</v>
          </cell>
          <cell r="AH255">
            <v>16833.04</v>
          </cell>
          <cell r="AI255">
            <v>17930.3</v>
          </cell>
          <cell r="AJ255">
            <v>16359.96</v>
          </cell>
          <cell r="AK255">
            <v>493801.73</v>
          </cell>
        </row>
        <row r="256">
          <cell r="B256">
            <v>255</v>
          </cell>
          <cell r="C256" t="str">
            <v>ERC440255</v>
          </cell>
          <cell r="D256" t="str">
            <v>EREAC</v>
          </cell>
          <cell r="E256" t="str">
            <v>EXP   SOFASA</v>
          </cell>
          <cell r="F256">
            <v>8870.4</v>
          </cell>
          <cell r="G256">
            <v>9171</v>
          </cell>
          <cell r="H256">
            <v>9142.4</v>
          </cell>
          <cell r="I256">
            <v>9900</v>
          </cell>
          <cell r="J256">
            <v>8731.7999999999993</v>
          </cell>
          <cell r="K256">
            <v>7141.2</v>
          </cell>
          <cell r="L256">
            <v>3833.2</v>
          </cell>
          <cell r="M256">
            <v>3834</v>
          </cell>
          <cell r="N256">
            <v>4347.6000000000004</v>
          </cell>
          <cell r="O256">
            <v>6836.2</v>
          </cell>
          <cell r="P256">
            <v>6491.4</v>
          </cell>
          <cell r="Q256">
            <v>8778.4</v>
          </cell>
          <cell r="R256">
            <v>11013.6</v>
          </cell>
          <cell r="S256">
            <v>13507.8</v>
          </cell>
          <cell r="T256">
            <v>12492</v>
          </cell>
          <cell r="U256">
            <v>15394.2</v>
          </cell>
          <cell r="V256">
            <v>15534.6</v>
          </cell>
          <cell r="W256">
            <v>15121</v>
          </cell>
          <cell r="X256">
            <v>25374.2</v>
          </cell>
          <cell r="Y256">
            <v>28595.4</v>
          </cell>
          <cell r="Z256">
            <v>28646.400000000001</v>
          </cell>
          <cell r="AA256">
            <v>26666.799999999999</v>
          </cell>
          <cell r="AB256">
            <v>28582</v>
          </cell>
          <cell r="AC256">
            <v>10233.200000000001</v>
          </cell>
          <cell r="AD256">
            <v>9031</v>
          </cell>
          <cell r="AE256">
            <v>26768.799999999999</v>
          </cell>
          <cell r="AF256">
            <v>28917.599999999999</v>
          </cell>
          <cell r="AG256">
            <v>27486.2</v>
          </cell>
          <cell r="AH256">
            <v>28503</v>
          </cell>
          <cell r="AI256">
            <v>27134.6</v>
          </cell>
          <cell r="AJ256">
            <v>7922.4</v>
          </cell>
          <cell r="AK256">
            <v>474002.4</v>
          </cell>
        </row>
        <row r="257">
          <cell r="B257">
            <v>256</v>
          </cell>
          <cell r="C257" t="str">
            <v>ERC440256</v>
          </cell>
          <cell r="D257" t="str">
            <v>EREAC</v>
          </cell>
          <cell r="E257" t="str">
            <v>EXP   SIDER. PACIFICO</v>
          </cell>
          <cell r="F257">
            <v>0</v>
          </cell>
          <cell r="G257">
            <v>14853.6</v>
          </cell>
          <cell r="H257">
            <v>17469.599999999999</v>
          </cell>
          <cell r="I257">
            <v>0</v>
          </cell>
          <cell r="J257">
            <v>11422.8</v>
          </cell>
          <cell r="K257">
            <v>15930</v>
          </cell>
          <cell r="L257">
            <v>17911.2</v>
          </cell>
          <cell r="M257">
            <v>20632.8</v>
          </cell>
          <cell r="N257">
            <v>11502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11122.8</v>
          </cell>
          <cell r="T257">
            <v>24052.799999999999</v>
          </cell>
          <cell r="U257">
            <v>31143.599999999999</v>
          </cell>
          <cell r="V257">
            <v>20004</v>
          </cell>
          <cell r="W257">
            <v>1206</v>
          </cell>
          <cell r="X257">
            <v>32894.400000000001</v>
          </cell>
          <cell r="Y257">
            <v>36276</v>
          </cell>
          <cell r="Z257">
            <v>36988.800000000003</v>
          </cell>
          <cell r="AA257">
            <v>29776.799999999999</v>
          </cell>
          <cell r="AB257">
            <v>42140.4</v>
          </cell>
          <cell r="AC257">
            <v>30222</v>
          </cell>
          <cell r="AD257">
            <v>0</v>
          </cell>
          <cell r="AE257">
            <v>26122.799999999999</v>
          </cell>
          <cell r="AF257">
            <v>29839.200000000001</v>
          </cell>
          <cell r="AG257">
            <v>33939.599999999999</v>
          </cell>
          <cell r="AH257">
            <v>32904</v>
          </cell>
          <cell r="AI257">
            <v>32934</v>
          </cell>
          <cell r="AJ257">
            <v>25784.400000000001</v>
          </cell>
          <cell r="AK257">
            <v>587073.6</v>
          </cell>
        </row>
        <row r="258">
          <cell r="B258">
            <v>257</v>
          </cell>
          <cell r="C258" t="str">
            <v>ERC440257</v>
          </cell>
          <cell r="D258" t="str">
            <v>EREAC</v>
          </cell>
          <cell r="E258" t="str">
            <v>EXP   ALUM.REYNOLDS</v>
          </cell>
          <cell r="F258">
            <v>0</v>
          </cell>
          <cell r="G258">
            <v>2229.12</v>
          </cell>
          <cell r="H258">
            <v>17.28</v>
          </cell>
          <cell r="I258">
            <v>512.16</v>
          </cell>
          <cell r="J258">
            <v>2032.32</v>
          </cell>
          <cell r="K258">
            <v>2022</v>
          </cell>
          <cell r="L258">
            <v>2258.88</v>
          </cell>
          <cell r="M258">
            <v>2745.36</v>
          </cell>
          <cell r="N258">
            <v>1885.2</v>
          </cell>
          <cell r="O258">
            <v>1001.28</v>
          </cell>
          <cell r="P258">
            <v>336.48</v>
          </cell>
          <cell r="Q258">
            <v>4225.4399999999996</v>
          </cell>
          <cell r="R258">
            <v>6945.84</v>
          </cell>
          <cell r="S258">
            <v>10199.040000000001</v>
          </cell>
          <cell r="T258">
            <v>15510</v>
          </cell>
          <cell r="U258">
            <v>15468.48</v>
          </cell>
          <cell r="V258">
            <v>19870.560000000001</v>
          </cell>
          <cell r="W258">
            <v>10985.76</v>
          </cell>
          <cell r="X258">
            <v>11514.24</v>
          </cell>
          <cell r="Y258">
            <v>14648.64</v>
          </cell>
          <cell r="Z258">
            <v>24834.240000000002</v>
          </cell>
          <cell r="AA258">
            <v>21677.040000000001</v>
          </cell>
          <cell r="AB258">
            <v>22801.68</v>
          </cell>
          <cell r="AC258">
            <v>18672.96</v>
          </cell>
          <cell r="AD258">
            <v>13006.32</v>
          </cell>
          <cell r="AE258">
            <v>13955.76</v>
          </cell>
          <cell r="AF258">
            <v>19263.36</v>
          </cell>
          <cell r="AG258">
            <v>22001.52</v>
          </cell>
          <cell r="AH258">
            <v>16697.04</v>
          </cell>
          <cell r="AI258">
            <v>16993.439999999999</v>
          </cell>
          <cell r="AJ258">
            <v>22219.200000000001</v>
          </cell>
          <cell r="AK258">
            <v>336530.64</v>
          </cell>
        </row>
        <row r="259">
          <cell r="B259">
            <v>258</v>
          </cell>
          <cell r="C259" t="str">
            <v>ERC440258</v>
          </cell>
          <cell r="D259" t="str">
            <v>EREAC</v>
          </cell>
          <cell r="E259" t="str">
            <v>EXP   SIDER.NORTE</v>
          </cell>
          <cell r="F259">
            <v>0</v>
          </cell>
          <cell r="G259">
            <v>2678.4</v>
          </cell>
          <cell r="H259">
            <v>64.44</v>
          </cell>
          <cell r="I259">
            <v>5.4</v>
          </cell>
          <cell r="J259">
            <v>4466.5200000000004</v>
          </cell>
          <cell r="K259">
            <v>4007.16</v>
          </cell>
          <cell r="L259">
            <v>8495.82</v>
          </cell>
          <cell r="M259">
            <v>8127.9</v>
          </cell>
          <cell r="N259">
            <v>5629.86</v>
          </cell>
          <cell r="O259">
            <v>2463.12</v>
          </cell>
          <cell r="P259">
            <v>3.42</v>
          </cell>
          <cell r="Q259">
            <v>211.14</v>
          </cell>
          <cell r="R259">
            <v>6513.84</v>
          </cell>
          <cell r="S259">
            <v>5758.92</v>
          </cell>
          <cell r="T259">
            <v>10694.7</v>
          </cell>
          <cell r="U259">
            <v>10330.379999999999</v>
          </cell>
          <cell r="V259">
            <v>4103.28</v>
          </cell>
          <cell r="W259">
            <v>243</v>
          </cell>
          <cell r="X259">
            <v>10876.14</v>
          </cell>
          <cell r="Y259">
            <v>13606.38</v>
          </cell>
          <cell r="Z259">
            <v>8528.94</v>
          </cell>
          <cell r="AA259">
            <v>14115.24</v>
          </cell>
          <cell r="AB259">
            <v>6365.16</v>
          </cell>
          <cell r="AC259">
            <v>2652.66</v>
          </cell>
          <cell r="AD259">
            <v>1.8</v>
          </cell>
          <cell r="AE259">
            <v>7520.58</v>
          </cell>
          <cell r="AF259">
            <v>9534.6</v>
          </cell>
          <cell r="AG259">
            <v>11295.18</v>
          </cell>
          <cell r="AH259">
            <v>10015.74</v>
          </cell>
          <cell r="AI259">
            <v>8218.6200000000008</v>
          </cell>
          <cell r="AJ259">
            <v>7582.5</v>
          </cell>
          <cell r="AK259">
            <v>184110.84</v>
          </cell>
        </row>
        <row r="260">
          <cell r="B260">
            <v>259</v>
          </cell>
          <cell r="C260" t="str">
            <v>ERC440259</v>
          </cell>
          <cell r="D260" t="str">
            <v>EREAC</v>
          </cell>
          <cell r="E260" t="str">
            <v>EXP   DERIV. DEL MAIZ</v>
          </cell>
          <cell r="F260">
            <v>0</v>
          </cell>
          <cell r="G260">
            <v>11524.8</v>
          </cell>
          <cell r="H260">
            <v>16952.72</v>
          </cell>
          <cell r="I260">
            <v>16722.96</v>
          </cell>
          <cell r="J260">
            <v>16585.439999999999</v>
          </cell>
          <cell r="K260">
            <v>16274.08</v>
          </cell>
          <cell r="L260">
            <v>16556.400000000001</v>
          </cell>
          <cell r="M260">
            <v>16795.52</v>
          </cell>
          <cell r="N260">
            <v>14492.48</v>
          </cell>
          <cell r="O260">
            <v>177.04</v>
          </cell>
          <cell r="P260">
            <v>0</v>
          </cell>
          <cell r="Q260">
            <v>0</v>
          </cell>
          <cell r="R260">
            <v>4099.28</v>
          </cell>
          <cell r="S260">
            <v>16717.84</v>
          </cell>
          <cell r="T260">
            <v>18070.8</v>
          </cell>
          <cell r="U260">
            <v>17569.919999999998</v>
          </cell>
          <cell r="V260">
            <v>17171.68</v>
          </cell>
          <cell r="W260">
            <v>17547.04</v>
          </cell>
          <cell r="X260">
            <v>15924.72</v>
          </cell>
          <cell r="Y260">
            <v>6284.08</v>
          </cell>
          <cell r="Z260">
            <v>13429.2</v>
          </cell>
          <cell r="AA260">
            <v>11709.2</v>
          </cell>
          <cell r="AB260">
            <v>17183.68</v>
          </cell>
          <cell r="AC260">
            <v>16229.68</v>
          </cell>
          <cell r="AD260">
            <v>10755.76</v>
          </cell>
          <cell r="AE260">
            <v>14668.72</v>
          </cell>
          <cell r="AF260">
            <v>15185.44</v>
          </cell>
          <cell r="AG260">
            <v>15300.48</v>
          </cell>
          <cell r="AH260">
            <v>15572.8</v>
          </cell>
          <cell r="AI260">
            <v>15821.92</v>
          </cell>
          <cell r="AJ260">
            <v>9640.64</v>
          </cell>
          <cell r="AK260">
            <v>394964.32</v>
          </cell>
        </row>
        <row r="261">
          <cell r="B261">
            <v>260</v>
          </cell>
          <cell r="C261" t="str">
            <v>ERC440260</v>
          </cell>
          <cell r="D261" t="str">
            <v>EREAC</v>
          </cell>
          <cell r="E261" t="str">
            <v>EXP   CICOLAC</v>
          </cell>
          <cell r="F261">
            <v>1149.17</v>
          </cell>
          <cell r="G261">
            <v>7522.24</v>
          </cell>
          <cell r="H261">
            <v>9383.44</v>
          </cell>
          <cell r="I261">
            <v>9481.7800000000007</v>
          </cell>
          <cell r="J261">
            <v>9321.9500000000007</v>
          </cell>
          <cell r="K261">
            <v>9139.1299999999992</v>
          </cell>
          <cell r="L261">
            <v>9513.57</v>
          </cell>
          <cell r="M261">
            <v>9621.81</v>
          </cell>
          <cell r="N261">
            <v>9216.57</v>
          </cell>
          <cell r="O261">
            <v>8149.68</v>
          </cell>
          <cell r="P261">
            <v>1811.15</v>
          </cell>
          <cell r="Q261">
            <v>5548.62</v>
          </cell>
          <cell r="R261">
            <v>7104.57</v>
          </cell>
          <cell r="S261">
            <v>9915.84</v>
          </cell>
          <cell r="T261">
            <v>9611.91</v>
          </cell>
          <cell r="U261">
            <v>5728.25</v>
          </cell>
          <cell r="V261">
            <v>9474.41</v>
          </cell>
          <cell r="W261">
            <v>5526.73</v>
          </cell>
          <cell r="X261">
            <v>1742.18</v>
          </cell>
          <cell r="Y261">
            <v>7704.62</v>
          </cell>
          <cell r="Z261">
            <v>9136.93</v>
          </cell>
          <cell r="AA261">
            <v>5814.49</v>
          </cell>
          <cell r="AB261">
            <v>5884.78</v>
          </cell>
          <cell r="AC261">
            <v>5136.78</v>
          </cell>
          <cell r="AD261">
            <v>3610.64</v>
          </cell>
          <cell r="AE261">
            <v>3818.87</v>
          </cell>
          <cell r="AF261">
            <v>5212.24</v>
          </cell>
          <cell r="AG261">
            <v>2771.67</v>
          </cell>
          <cell r="AH261">
            <v>1435.39</v>
          </cell>
          <cell r="AI261">
            <v>8116.02</v>
          </cell>
          <cell r="AJ261">
            <v>6469.87</v>
          </cell>
          <cell r="AK261">
            <v>204075.3</v>
          </cell>
        </row>
        <row r="262">
          <cell r="B262">
            <v>261</v>
          </cell>
          <cell r="C262" t="str">
            <v>ERC1320261</v>
          </cell>
          <cell r="D262" t="str">
            <v>EREAC</v>
          </cell>
          <cell r="E262" t="str">
            <v>EXP   COLOIDALES S.A.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</row>
        <row r="263">
          <cell r="B263">
            <v>262</v>
          </cell>
          <cell r="C263" t="str">
            <v>ERC440262</v>
          </cell>
          <cell r="D263" t="str">
            <v>EREAC</v>
          </cell>
          <cell r="E263" t="str">
            <v>EXP   FEDERALTEX</v>
          </cell>
          <cell r="F263">
            <v>429.82</v>
          </cell>
          <cell r="G263">
            <v>304.81</v>
          </cell>
          <cell r="H263">
            <v>356.06</v>
          </cell>
          <cell r="I263">
            <v>379.38</v>
          </cell>
          <cell r="J263">
            <v>430</v>
          </cell>
          <cell r="K263">
            <v>463.87</v>
          </cell>
          <cell r="L263">
            <v>331.55</v>
          </cell>
          <cell r="M263">
            <v>420.77</v>
          </cell>
          <cell r="N263">
            <v>385.78</v>
          </cell>
          <cell r="O263">
            <v>300.32</v>
          </cell>
          <cell r="P263">
            <v>374.48</v>
          </cell>
          <cell r="Q263">
            <v>328.56</v>
          </cell>
          <cell r="R263">
            <v>423.58</v>
          </cell>
          <cell r="S263">
            <v>569.64</v>
          </cell>
          <cell r="T263">
            <v>557.01</v>
          </cell>
          <cell r="U263">
            <v>526.89</v>
          </cell>
          <cell r="V263">
            <v>248.76</v>
          </cell>
          <cell r="W263">
            <v>343.64</v>
          </cell>
          <cell r="X263">
            <v>427.18</v>
          </cell>
          <cell r="Y263">
            <v>409.31</v>
          </cell>
          <cell r="Z263">
            <v>416.24</v>
          </cell>
          <cell r="AA263">
            <v>415.5</v>
          </cell>
          <cell r="AB263">
            <v>419.25</v>
          </cell>
          <cell r="AC263">
            <v>320.45999999999998</v>
          </cell>
          <cell r="AD263">
            <v>331.59</v>
          </cell>
          <cell r="AE263">
            <v>349.06</v>
          </cell>
          <cell r="AF263">
            <v>334.38</v>
          </cell>
          <cell r="AG263">
            <v>362.24</v>
          </cell>
          <cell r="AH263">
            <v>420.41</v>
          </cell>
          <cell r="AI263">
            <v>421.92</v>
          </cell>
          <cell r="AJ263">
            <v>275.64999999999998</v>
          </cell>
          <cell r="AK263">
            <v>12078.11</v>
          </cell>
        </row>
        <row r="264">
          <cell r="B264">
            <v>263</v>
          </cell>
          <cell r="C264" t="str">
            <v>ERC440263</v>
          </cell>
          <cell r="D264" t="str">
            <v>EREAC</v>
          </cell>
          <cell r="E264" t="str">
            <v>EXP   MOLINOS STAMART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0.27</v>
          </cell>
          <cell r="M264">
            <v>0.9</v>
          </cell>
          <cell r="N264">
            <v>290.07</v>
          </cell>
          <cell r="O264">
            <v>411.21</v>
          </cell>
          <cell r="P264">
            <v>292.41000000000003</v>
          </cell>
          <cell r="Q264">
            <v>305.64</v>
          </cell>
          <cell r="R264">
            <v>200.16</v>
          </cell>
          <cell r="S264">
            <v>0</v>
          </cell>
          <cell r="T264">
            <v>1508.58</v>
          </cell>
          <cell r="U264">
            <v>4150.4399999999996</v>
          </cell>
          <cell r="V264">
            <v>4538.97</v>
          </cell>
          <cell r="W264">
            <v>962.46</v>
          </cell>
          <cell r="X264">
            <v>4097.5200000000004</v>
          </cell>
          <cell r="Y264">
            <v>10202.4</v>
          </cell>
          <cell r="Z264">
            <v>8990.1</v>
          </cell>
          <cell r="AA264">
            <v>4773.78</v>
          </cell>
          <cell r="AB264">
            <v>4723.38</v>
          </cell>
          <cell r="AC264">
            <v>4743.18</v>
          </cell>
          <cell r="AD264">
            <v>846.36</v>
          </cell>
          <cell r="AE264">
            <v>3121.74</v>
          </cell>
          <cell r="AF264">
            <v>7956</v>
          </cell>
          <cell r="AG264">
            <v>9663.39</v>
          </cell>
          <cell r="AH264">
            <v>7438.77</v>
          </cell>
          <cell r="AI264">
            <v>9703.89</v>
          </cell>
          <cell r="AJ264">
            <v>10305.450000000001</v>
          </cell>
          <cell r="AK264">
            <v>99227.07</v>
          </cell>
        </row>
        <row r="265">
          <cell r="B265">
            <v>264</v>
          </cell>
          <cell r="C265" t="str">
            <v>ERC440264</v>
          </cell>
          <cell r="D265" t="str">
            <v>EREAC</v>
          </cell>
          <cell r="E265" t="str">
            <v>EXP   TABLEMAC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516.4</v>
          </cell>
          <cell r="K265">
            <v>432.6</v>
          </cell>
          <cell r="L265">
            <v>443.6</v>
          </cell>
          <cell r="M265">
            <v>889.4</v>
          </cell>
          <cell r="N265">
            <v>930</v>
          </cell>
          <cell r="O265">
            <v>0</v>
          </cell>
          <cell r="P265">
            <v>0</v>
          </cell>
          <cell r="Q265">
            <v>0</v>
          </cell>
          <cell r="R265">
            <v>251.8</v>
          </cell>
          <cell r="S265">
            <v>118.8</v>
          </cell>
          <cell r="T265">
            <v>1779.6</v>
          </cell>
          <cell r="U265">
            <v>1514.2</v>
          </cell>
          <cell r="V265">
            <v>367.8</v>
          </cell>
          <cell r="W265">
            <v>333.8</v>
          </cell>
          <cell r="X265">
            <v>2414.4</v>
          </cell>
          <cell r="Y265">
            <v>2578.4</v>
          </cell>
          <cell r="Z265">
            <v>89.2</v>
          </cell>
          <cell r="AA265">
            <v>9</v>
          </cell>
          <cell r="AB265">
            <v>1118.2</v>
          </cell>
          <cell r="AC265">
            <v>0</v>
          </cell>
          <cell r="AD265">
            <v>0</v>
          </cell>
          <cell r="AE265">
            <v>3671.6</v>
          </cell>
          <cell r="AF265">
            <v>3620.6</v>
          </cell>
          <cell r="AG265">
            <v>2226.4</v>
          </cell>
          <cell r="AH265">
            <v>2.4</v>
          </cell>
          <cell r="AI265">
            <v>87</v>
          </cell>
          <cell r="AJ265">
            <v>0</v>
          </cell>
          <cell r="AK265">
            <v>23395.200000000001</v>
          </cell>
        </row>
        <row r="266">
          <cell r="B266">
            <v>265</v>
          </cell>
          <cell r="C266" t="str">
            <v>ERC660265</v>
          </cell>
          <cell r="D266" t="str">
            <v>EREAC</v>
          </cell>
          <cell r="E266" t="str">
            <v>EXP   AGUAS CARTAGENA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</row>
        <row r="267">
          <cell r="B267">
            <v>266</v>
          </cell>
          <cell r="C267" t="str">
            <v>ERC1320266</v>
          </cell>
          <cell r="D267" t="str">
            <v>EREAC</v>
          </cell>
          <cell r="E267" t="str">
            <v>EXP   AMOCAR S.A.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</row>
        <row r="268">
          <cell r="B268">
            <v>267</v>
          </cell>
          <cell r="C268" t="str">
            <v>ERC1320267</v>
          </cell>
          <cell r="D268" t="str">
            <v>EREAC</v>
          </cell>
          <cell r="E268" t="str">
            <v>EXP   SALES C/GENA SA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</row>
        <row r="269">
          <cell r="B269">
            <v>268</v>
          </cell>
          <cell r="C269" t="str">
            <v>ERC440268</v>
          </cell>
          <cell r="D269" t="str">
            <v>EREAC</v>
          </cell>
          <cell r="E269" t="str">
            <v>EXP   OMIMEX (TEXAS)</v>
          </cell>
          <cell r="F269">
            <v>27843.75</v>
          </cell>
          <cell r="G269">
            <v>27783.22</v>
          </cell>
          <cell r="H269">
            <v>27113.19</v>
          </cell>
          <cell r="I269">
            <v>27313.9</v>
          </cell>
          <cell r="J269">
            <v>26952.73</v>
          </cell>
          <cell r="K269">
            <v>28067.43</v>
          </cell>
          <cell r="L269">
            <v>28771.4</v>
          </cell>
          <cell r="M269">
            <v>28021.56</v>
          </cell>
          <cell r="N269">
            <v>29367.26</v>
          </cell>
          <cell r="O269">
            <v>29508.39</v>
          </cell>
          <cell r="P269">
            <v>30686.31</v>
          </cell>
          <cell r="Q269">
            <v>29183.919999999998</v>
          </cell>
          <cell r="R269">
            <v>30609.33</v>
          </cell>
          <cell r="S269">
            <v>30112.5</v>
          </cell>
          <cell r="T269">
            <v>29241.66</v>
          </cell>
          <cell r="U269">
            <v>29251.72</v>
          </cell>
          <cell r="V269">
            <v>27821.74</v>
          </cell>
          <cell r="W269">
            <v>27958.36</v>
          </cell>
          <cell r="X269">
            <v>29714.66</v>
          </cell>
          <cell r="Y269">
            <v>31411.439999999999</v>
          </cell>
          <cell r="Z269">
            <v>31141.94</v>
          </cell>
          <cell r="AA269">
            <v>30931.040000000001</v>
          </cell>
          <cell r="AB269">
            <v>31386.66</v>
          </cell>
          <cell r="AC269">
            <v>28769.599999999999</v>
          </cell>
          <cell r="AD269">
            <v>30699.16</v>
          </cell>
          <cell r="AE269">
            <v>30676.26</v>
          </cell>
          <cell r="AF269">
            <v>27222.25</v>
          </cell>
          <cell r="AG269">
            <v>28873.17</v>
          </cell>
          <cell r="AH269">
            <v>28452.42</v>
          </cell>
          <cell r="AI269">
            <v>30214.26</v>
          </cell>
          <cell r="AJ269">
            <v>30585.5</v>
          </cell>
          <cell r="AK269">
            <v>905686.73</v>
          </cell>
        </row>
        <row r="270">
          <cell r="B270">
            <v>269</v>
          </cell>
          <cell r="C270" t="str">
            <v>ERC440269</v>
          </cell>
          <cell r="D270" t="str">
            <v>EREAC</v>
          </cell>
          <cell r="E270" t="str">
            <v>EXP   SETAS</v>
          </cell>
          <cell r="F270">
            <v>5866.56</v>
          </cell>
          <cell r="G270">
            <v>6479.52</v>
          </cell>
          <cell r="H270">
            <v>7206.72</v>
          </cell>
          <cell r="I270">
            <v>6286.56</v>
          </cell>
          <cell r="J270">
            <v>7552.56</v>
          </cell>
          <cell r="K270">
            <v>7167.92</v>
          </cell>
          <cell r="L270">
            <v>6853.76</v>
          </cell>
          <cell r="M270">
            <v>7005.28</v>
          </cell>
          <cell r="N270">
            <v>7341.2</v>
          </cell>
          <cell r="O270">
            <v>6881.36</v>
          </cell>
          <cell r="P270">
            <v>6248.56</v>
          </cell>
          <cell r="Q270">
            <v>5424.64</v>
          </cell>
          <cell r="R270">
            <v>6333.6</v>
          </cell>
          <cell r="S270">
            <v>5929.04</v>
          </cell>
          <cell r="T270">
            <v>6383.68</v>
          </cell>
          <cell r="U270">
            <v>6347.2</v>
          </cell>
          <cell r="V270">
            <v>6960.08</v>
          </cell>
          <cell r="W270">
            <v>5431.92</v>
          </cell>
          <cell r="X270">
            <v>6847.36</v>
          </cell>
          <cell r="Y270">
            <v>6726.88</v>
          </cell>
          <cell r="Z270">
            <v>6176.88</v>
          </cell>
          <cell r="AA270">
            <v>6319.12</v>
          </cell>
          <cell r="AB270">
            <v>6550.32</v>
          </cell>
          <cell r="AC270">
            <v>6694.64</v>
          </cell>
          <cell r="AD270">
            <v>5774.72</v>
          </cell>
          <cell r="AE270">
            <v>5408.8</v>
          </cell>
          <cell r="AF270">
            <v>6045.92</v>
          </cell>
          <cell r="AG270">
            <v>6534.24</v>
          </cell>
          <cell r="AH270">
            <v>5932.4</v>
          </cell>
          <cell r="AI270">
            <v>5905.76</v>
          </cell>
          <cell r="AJ270">
            <v>6320.88</v>
          </cell>
          <cell r="AK270">
            <v>198938.08</v>
          </cell>
        </row>
        <row r="271">
          <cell r="B271">
            <v>270</v>
          </cell>
          <cell r="C271" t="str">
            <v>ERC440270</v>
          </cell>
          <cell r="D271" t="str">
            <v>EREAC</v>
          </cell>
          <cell r="E271" t="str">
            <v>EXP   FRIGOS SUIZOS</v>
          </cell>
          <cell r="F271">
            <v>2725.65</v>
          </cell>
          <cell r="G271">
            <v>5739.03</v>
          </cell>
          <cell r="H271">
            <v>2899.89</v>
          </cell>
          <cell r="I271">
            <v>82.8</v>
          </cell>
          <cell r="J271">
            <v>3977.19</v>
          </cell>
          <cell r="K271">
            <v>4655.5200000000004</v>
          </cell>
          <cell r="L271">
            <v>5395.32</v>
          </cell>
          <cell r="M271">
            <v>3532.77</v>
          </cell>
          <cell r="N271">
            <v>3449.97</v>
          </cell>
          <cell r="O271">
            <v>2886.93</v>
          </cell>
          <cell r="P271">
            <v>1359.09</v>
          </cell>
          <cell r="Q271">
            <v>2485.89</v>
          </cell>
          <cell r="R271">
            <v>4396.7700000000004</v>
          </cell>
          <cell r="S271">
            <v>3295.53</v>
          </cell>
          <cell r="T271">
            <v>3152.25</v>
          </cell>
          <cell r="U271">
            <v>3827.16</v>
          </cell>
          <cell r="V271">
            <v>3188.61</v>
          </cell>
          <cell r="W271">
            <v>1687.23</v>
          </cell>
          <cell r="X271">
            <v>4581.45</v>
          </cell>
          <cell r="Y271">
            <v>3907.08</v>
          </cell>
          <cell r="Z271">
            <v>4485.51</v>
          </cell>
          <cell r="AA271">
            <v>4194.45</v>
          </cell>
          <cell r="AB271">
            <v>3109.14</v>
          </cell>
          <cell r="AC271">
            <v>2913.3</v>
          </cell>
          <cell r="AD271">
            <v>3498.48</v>
          </cell>
          <cell r="AE271">
            <v>4983.66</v>
          </cell>
          <cell r="AF271">
            <v>3437.01</v>
          </cell>
          <cell r="AG271">
            <v>2653.74</v>
          </cell>
          <cell r="AH271">
            <v>4319.6400000000003</v>
          </cell>
          <cell r="AI271">
            <v>3678.21</v>
          </cell>
          <cell r="AJ271">
            <v>2475.7199999999998</v>
          </cell>
          <cell r="AK271">
            <v>106974.99</v>
          </cell>
        </row>
        <row r="272">
          <cell r="B272">
            <v>271</v>
          </cell>
          <cell r="C272" t="str">
            <v>ERC440271</v>
          </cell>
          <cell r="D272" t="str">
            <v>EREAC</v>
          </cell>
          <cell r="E272" t="str">
            <v>EXP   CERVUNION</v>
          </cell>
          <cell r="F272">
            <v>6171.83</v>
          </cell>
          <cell r="G272">
            <v>26540.27</v>
          </cell>
          <cell r="H272">
            <v>17426.88</v>
          </cell>
          <cell r="I272">
            <v>6285.1</v>
          </cell>
          <cell r="J272">
            <v>25897.58</v>
          </cell>
          <cell r="K272">
            <v>24117.01</v>
          </cell>
          <cell r="L272">
            <v>25067.48</v>
          </cell>
          <cell r="M272">
            <v>23879.15</v>
          </cell>
          <cell r="N272">
            <v>21882.75</v>
          </cell>
          <cell r="O272">
            <v>16862.060000000001</v>
          </cell>
          <cell r="P272">
            <v>4703.09</v>
          </cell>
          <cell r="Q272">
            <v>8044.99</v>
          </cell>
          <cell r="R272">
            <v>21371.759999999998</v>
          </cell>
          <cell r="S272">
            <v>19447.439999999999</v>
          </cell>
          <cell r="T272">
            <v>21719.64</v>
          </cell>
          <cell r="U272">
            <v>21411.64</v>
          </cell>
          <cell r="V272">
            <v>14057.41</v>
          </cell>
          <cell r="W272">
            <v>6790.51</v>
          </cell>
          <cell r="X272">
            <v>21099.42</v>
          </cell>
          <cell r="Y272">
            <v>18323.7</v>
          </cell>
          <cell r="Z272">
            <v>19498.810000000001</v>
          </cell>
          <cell r="AA272">
            <v>19379.580000000002</v>
          </cell>
          <cell r="AB272">
            <v>18616.169999999998</v>
          </cell>
          <cell r="AC272">
            <v>14677.41</v>
          </cell>
          <cell r="AD272">
            <v>5727.18</v>
          </cell>
          <cell r="AE272">
            <v>24403.17</v>
          </cell>
          <cell r="AF272">
            <v>20851.41</v>
          </cell>
          <cell r="AG272">
            <v>21931.24</v>
          </cell>
          <cell r="AH272">
            <v>21634.74</v>
          </cell>
          <cell r="AI272">
            <v>20758.240000000002</v>
          </cell>
          <cell r="AJ272">
            <v>15203.55</v>
          </cell>
          <cell r="AK272">
            <v>553781.21</v>
          </cell>
        </row>
        <row r="273">
          <cell r="B273">
            <v>272</v>
          </cell>
          <cell r="C273" t="str">
            <v>ERC440272</v>
          </cell>
          <cell r="D273" t="str">
            <v>EREAC</v>
          </cell>
          <cell r="E273" t="str">
            <v>IMP   OMIMEX (TEXAS)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</row>
        <row r="274">
          <cell r="B274">
            <v>273</v>
          </cell>
          <cell r="C274" t="str">
            <v>EPM440273</v>
          </cell>
          <cell r="D274" t="str">
            <v>GRANC</v>
          </cell>
          <cell r="E274" t="str">
            <v>EXP   BAVARIA CUCUTA</v>
          </cell>
          <cell r="F274">
            <v>8531.4599999999991</v>
          </cell>
          <cell r="G274">
            <v>10353.6</v>
          </cell>
          <cell r="H274">
            <v>9880.3799999999992</v>
          </cell>
          <cell r="I274">
            <v>9208.6200000000008</v>
          </cell>
          <cell r="J274">
            <v>7213.14</v>
          </cell>
          <cell r="K274">
            <v>8956.17</v>
          </cell>
          <cell r="L274">
            <v>9478.89</v>
          </cell>
          <cell r="M274">
            <v>8688.9599999999991</v>
          </cell>
          <cell r="N274">
            <v>8767.7099999999991</v>
          </cell>
          <cell r="O274">
            <v>7941.6</v>
          </cell>
          <cell r="P274">
            <v>10012.41</v>
          </cell>
          <cell r="Q274">
            <v>8774.5499999999993</v>
          </cell>
          <cell r="R274">
            <v>9465.39</v>
          </cell>
          <cell r="S274">
            <v>9850.86</v>
          </cell>
          <cell r="T274">
            <v>9539.4599999999991</v>
          </cell>
          <cell r="U274">
            <v>9833.0400000000009</v>
          </cell>
          <cell r="V274">
            <v>9261.99</v>
          </cell>
          <cell r="W274">
            <v>10322.82</v>
          </cell>
          <cell r="X274">
            <v>9143.2800000000007</v>
          </cell>
          <cell r="Y274">
            <v>9822.69</v>
          </cell>
          <cell r="Z274">
            <v>9408.24</v>
          </cell>
          <cell r="AA274">
            <v>9843.1200000000008</v>
          </cell>
          <cell r="AB274">
            <v>9605.43</v>
          </cell>
          <cell r="AC274">
            <v>9517.77</v>
          </cell>
          <cell r="AD274">
            <v>10563.21</v>
          </cell>
          <cell r="AE274">
            <v>10778.04</v>
          </cell>
          <cell r="AF274">
            <v>10527.12</v>
          </cell>
          <cell r="AG274">
            <v>9429.66</v>
          </cell>
          <cell r="AH274">
            <v>9660.6</v>
          </cell>
          <cell r="AI274">
            <v>10888.83</v>
          </cell>
          <cell r="AJ274">
            <v>10728.45</v>
          </cell>
          <cell r="AK274">
            <v>295997.49</v>
          </cell>
        </row>
        <row r="275">
          <cell r="B275">
            <v>274</v>
          </cell>
          <cell r="C275" t="str">
            <v>EPM440274</v>
          </cell>
          <cell r="D275" t="str">
            <v>GRANC</v>
          </cell>
          <cell r="E275" t="str">
            <v>EXP   BAVARIA B/MANGA</v>
          </cell>
          <cell r="F275">
            <v>16967.02</v>
          </cell>
          <cell r="G275">
            <v>25996.05</v>
          </cell>
          <cell r="H275">
            <v>31107.62</v>
          </cell>
          <cell r="I275">
            <v>25607.94</v>
          </cell>
          <cell r="J275">
            <v>25787.93</v>
          </cell>
          <cell r="K275">
            <v>27721.82</v>
          </cell>
          <cell r="L275">
            <v>28650.38</v>
          </cell>
          <cell r="M275">
            <v>29540.7</v>
          </cell>
          <cell r="N275">
            <v>29877.75</v>
          </cell>
          <cell r="O275">
            <v>37172.49</v>
          </cell>
          <cell r="P275">
            <v>19518.28</v>
          </cell>
          <cell r="Q275">
            <v>25629.3</v>
          </cell>
          <cell r="R275">
            <v>26612.799999999999</v>
          </cell>
          <cell r="S275">
            <v>24703</v>
          </cell>
          <cell r="T275">
            <v>26238.84</v>
          </cell>
          <cell r="U275">
            <v>26257.08</v>
          </cell>
          <cell r="V275">
            <v>19624.080000000002</v>
          </cell>
          <cell r="W275">
            <v>17843.61</v>
          </cell>
          <cell r="X275">
            <v>25410.63</v>
          </cell>
          <cell r="Y275">
            <v>28691.1</v>
          </cell>
          <cell r="Z275">
            <v>28990.39</v>
          </cell>
          <cell r="AA275">
            <v>29144.51</v>
          </cell>
          <cell r="AB275">
            <v>27899.8</v>
          </cell>
          <cell r="AC275">
            <v>17973.02</v>
          </cell>
          <cell r="AD275">
            <v>16648.21</v>
          </cell>
          <cell r="AE275">
            <v>25771.93</v>
          </cell>
          <cell r="AF275">
            <v>27738.9</v>
          </cell>
          <cell r="AG275">
            <v>27861.98</v>
          </cell>
          <cell r="AH275">
            <v>28083.37</v>
          </cell>
          <cell r="AI275">
            <v>28240.66</v>
          </cell>
          <cell r="AJ275">
            <v>23267.93</v>
          </cell>
          <cell r="AK275">
            <v>800579.12</v>
          </cell>
        </row>
        <row r="276">
          <cell r="B276">
            <v>275</v>
          </cell>
          <cell r="C276" t="str">
            <v>EPM440275</v>
          </cell>
          <cell r="D276" t="str">
            <v>GRANC</v>
          </cell>
          <cell r="E276" t="str">
            <v>EXP   BAVARIA HONDA</v>
          </cell>
          <cell r="F276">
            <v>10322.51</v>
          </cell>
          <cell r="G276">
            <v>22758.15</v>
          </cell>
          <cell r="H276">
            <v>21160.85</v>
          </cell>
          <cell r="I276">
            <v>21907.18</v>
          </cell>
          <cell r="J276">
            <v>22498.25</v>
          </cell>
          <cell r="K276">
            <v>24207.14</v>
          </cell>
          <cell r="L276">
            <v>24694.18</v>
          </cell>
          <cell r="M276">
            <v>24719.919999999998</v>
          </cell>
          <cell r="N276">
            <v>20800.32</v>
          </cell>
          <cell r="O276">
            <v>17420.009999999998</v>
          </cell>
          <cell r="P276">
            <v>13538.37</v>
          </cell>
          <cell r="Q276">
            <v>20912.46</v>
          </cell>
          <cell r="R276">
            <v>22887.78</v>
          </cell>
          <cell r="S276">
            <v>21856.19</v>
          </cell>
          <cell r="T276">
            <v>20978.720000000001</v>
          </cell>
          <cell r="U276">
            <v>21973.8</v>
          </cell>
          <cell r="V276">
            <v>18342.07</v>
          </cell>
          <cell r="W276">
            <v>13646.01</v>
          </cell>
          <cell r="X276">
            <v>21700.74</v>
          </cell>
          <cell r="Y276">
            <v>20773.41</v>
          </cell>
          <cell r="Z276">
            <v>19834.37</v>
          </cell>
          <cell r="AA276">
            <v>19560.75</v>
          </cell>
          <cell r="AB276">
            <v>23536.67</v>
          </cell>
          <cell r="AC276">
            <v>18643.37</v>
          </cell>
          <cell r="AD276">
            <v>9734.66</v>
          </cell>
          <cell r="AE276">
            <v>16246.68</v>
          </cell>
          <cell r="AF276">
            <v>22956.7</v>
          </cell>
          <cell r="AG276">
            <v>22339.64</v>
          </cell>
          <cell r="AH276">
            <v>23592.55</v>
          </cell>
          <cell r="AI276">
            <v>22355.62</v>
          </cell>
          <cell r="AJ276">
            <v>16523.13</v>
          </cell>
          <cell r="AK276">
            <v>622422.19999999995</v>
          </cell>
        </row>
        <row r="277">
          <cell r="B277">
            <v>276</v>
          </cell>
          <cell r="C277" t="str">
            <v>EPM440276</v>
          </cell>
          <cell r="D277" t="str">
            <v>GRANC</v>
          </cell>
          <cell r="E277" t="str">
            <v>EXP   CERAMICA ITALIA</v>
          </cell>
          <cell r="F277">
            <v>16734.810000000001</v>
          </cell>
          <cell r="G277">
            <v>25858.63</v>
          </cell>
          <cell r="H277">
            <v>22517.71</v>
          </cell>
          <cell r="I277">
            <v>22806.959999999999</v>
          </cell>
          <cell r="J277">
            <v>24278.81</v>
          </cell>
          <cell r="K277">
            <v>26188.52</v>
          </cell>
          <cell r="L277">
            <v>22901.23</v>
          </cell>
          <cell r="M277">
            <v>25765.48</v>
          </cell>
          <cell r="N277">
            <v>26546.89</v>
          </cell>
          <cell r="O277">
            <v>24678.12</v>
          </cell>
          <cell r="P277">
            <v>20493.03</v>
          </cell>
          <cell r="Q277">
            <v>22258.26</v>
          </cell>
          <cell r="R277">
            <v>21465.59</v>
          </cell>
          <cell r="S277">
            <v>24347.51</v>
          </cell>
          <cell r="T277">
            <v>27219.759999999998</v>
          </cell>
          <cell r="U277">
            <v>25282.04</v>
          </cell>
          <cell r="V277">
            <v>24475.45</v>
          </cell>
          <cell r="W277">
            <v>24349.83</v>
          </cell>
          <cell r="X277">
            <v>22917.31</v>
          </cell>
          <cell r="Y277">
            <v>25559.03</v>
          </cell>
          <cell r="Z277">
            <v>25732.959999999999</v>
          </cell>
          <cell r="AA277">
            <v>27936.080000000002</v>
          </cell>
          <cell r="AB277">
            <v>26855.81</v>
          </cell>
          <cell r="AC277">
            <v>27388.84</v>
          </cell>
          <cell r="AD277">
            <v>22739.67</v>
          </cell>
          <cell r="AE277">
            <v>24988.06</v>
          </cell>
          <cell r="AF277">
            <v>27346.14</v>
          </cell>
          <cell r="AG277">
            <v>27248.959999999999</v>
          </cell>
          <cell r="AH277">
            <v>27169.05</v>
          </cell>
          <cell r="AI277">
            <v>27839.33</v>
          </cell>
          <cell r="AJ277">
            <v>26630.26</v>
          </cell>
          <cell r="AK277">
            <v>768520.13</v>
          </cell>
        </row>
        <row r="278">
          <cell r="B278">
            <v>277</v>
          </cell>
          <cell r="C278" t="str">
            <v>ERC440277</v>
          </cell>
          <cell r="D278" t="str">
            <v>EREAC</v>
          </cell>
          <cell r="E278" t="str">
            <v>EXP   BAVARIA CUCUTA</v>
          </cell>
          <cell r="F278">
            <v>2063.65</v>
          </cell>
          <cell r="G278">
            <v>4322.42</v>
          </cell>
          <cell r="H278">
            <v>3852.29</v>
          </cell>
          <cell r="I278">
            <v>3732.22</v>
          </cell>
          <cell r="J278">
            <v>2229.4</v>
          </cell>
          <cell r="K278">
            <v>3590.1</v>
          </cell>
          <cell r="L278">
            <v>3778.38</v>
          </cell>
          <cell r="M278">
            <v>3738.52</v>
          </cell>
          <cell r="N278">
            <v>4177.58</v>
          </cell>
          <cell r="O278">
            <v>3457.89</v>
          </cell>
          <cell r="P278">
            <v>3009.26</v>
          </cell>
          <cell r="Q278">
            <v>4282</v>
          </cell>
          <cell r="R278">
            <v>4832.2</v>
          </cell>
          <cell r="S278">
            <v>5184.03</v>
          </cell>
          <cell r="T278">
            <v>4935.71</v>
          </cell>
          <cell r="U278">
            <v>5116.26</v>
          </cell>
          <cell r="V278">
            <v>3911.41</v>
          </cell>
          <cell r="W278">
            <v>4489.68</v>
          </cell>
          <cell r="X278">
            <v>4767.7700000000004</v>
          </cell>
          <cell r="Y278">
            <v>4919.59</v>
          </cell>
          <cell r="Z278">
            <v>4125.3500000000004</v>
          </cell>
          <cell r="AA278">
            <v>4024.59</v>
          </cell>
          <cell r="AB278">
            <v>4136.75</v>
          </cell>
          <cell r="AC278">
            <v>4287.1499999999996</v>
          </cell>
          <cell r="AD278">
            <v>3332.39</v>
          </cell>
          <cell r="AE278">
            <v>4164.41</v>
          </cell>
          <cell r="AF278">
            <v>3604.25</v>
          </cell>
          <cell r="AG278">
            <v>3342.54</v>
          </cell>
          <cell r="AH278">
            <v>3474.84</v>
          </cell>
          <cell r="AI278">
            <v>4023</v>
          </cell>
          <cell r="AJ278">
            <v>3442.41</v>
          </cell>
          <cell r="AK278">
            <v>122348.04</v>
          </cell>
        </row>
        <row r="279">
          <cell r="B279">
            <v>278</v>
          </cell>
          <cell r="C279" t="str">
            <v>ERC440278</v>
          </cell>
          <cell r="D279" t="str">
            <v>EREAC</v>
          </cell>
          <cell r="E279" t="str">
            <v>EXP   BAVARIA B/MANGA</v>
          </cell>
          <cell r="F279">
            <v>3575.25</v>
          </cell>
          <cell r="G279">
            <v>10735.65</v>
          </cell>
          <cell r="H279">
            <v>14307.9</v>
          </cell>
          <cell r="I279">
            <v>11652.75</v>
          </cell>
          <cell r="J279">
            <v>12226.8</v>
          </cell>
          <cell r="K279">
            <v>13176.6</v>
          </cell>
          <cell r="L279">
            <v>13791.6</v>
          </cell>
          <cell r="M279">
            <v>14342.25</v>
          </cell>
          <cell r="N279">
            <v>14685</v>
          </cell>
          <cell r="O279">
            <v>19822.5</v>
          </cell>
          <cell r="P279">
            <v>5288.25</v>
          </cell>
          <cell r="Q279">
            <v>11631.75</v>
          </cell>
          <cell r="R279">
            <v>13423.95</v>
          </cell>
          <cell r="S279">
            <v>12639.15</v>
          </cell>
          <cell r="T279">
            <v>14612.1</v>
          </cell>
          <cell r="U279">
            <v>12926.85</v>
          </cell>
          <cell r="V279">
            <v>9454.5</v>
          </cell>
          <cell r="W279">
            <v>6157.5</v>
          </cell>
          <cell r="X279">
            <v>12830.55</v>
          </cell>
          <cell r="Y279">
            <v>15565.2</v>
          </cell>
          <cell r="Z279">
            <v>15522.45</v>
          </cell>
          <cell r="AA279">
            <v>14902.8</v>
          </cell>
          <cell r="AB279">
            <v>14538.3</v>
          </cell>
          <cell r="AC279">
            <v>6433.95</v>
          </cell>
          <cell r="AD279">
            <v>4875.8999999999996</v>
          </cell>
          <cell r="AE279">
            <v>12439.2</v>
          </cell>
          <cell r="AF279">
            <v>13347.3</v>
          </cell>
          <cell r="AG279">
            <v>13666.05</v>
          </cell>
          <cell r="AH279">
            <v>13712.7</v>
          </cell>
          <cell r="AI279">
            <v>13783.5</v>
          </cell>
          <cell r="AJ279">
            <v>10221.9</v>
          </cell>
          <cell r="AK279">
            <v>376290.15</v>
          </cell>
        </row>
        <row r="280">
          <cell r="B280">
            <v>279</v>
          </cell>
          <cell r="C280" t="str">
            <v>ERC440279</v>
          </cell>
          <cell r="D280" t="str">
            <v>EREAC</v>
          </cell>
          <cell r="E280" t="str">
            <v>EXP   BAVARIA HONDA</v>
          </cell>
          <cell r="F280">
            <v>4171</v>
          </cell>
          <cell r="G280">
            <v>10556.26</v>
          </cell>
          <cell r="H280">
            <v>9889.56</v>
          </cell>
          <cell r="I280">
            <v>10586.46</v>
          </cell>
          <cell r="J280">
            <v>10270.219999999999</v>
          </cell>
          <cell r="K280">
            <v>11624.76</v>
          </cell>
          <cell r="L280">
            <v>12089.17</v>
          </cell>
          <cell r="M280">
            <v>11905.01</v>
          </cell>
          <cell r="N280">
            <v>9058.32</v>
          </cell>
          <cell r="O280">
            <v>6825.83</v>
          </cell>
          <cell r="P280">
            <v>5325.69</v>
          </cell>
          <cell r="Q280">
            <v>9225.56</v>
          </cell>
          <cell r="R280">
            <v>10708.94</v>
          </cell>
          <cell r="S280">
            <v>9844.31</v>
          </cell>
          <cell r="T280">
            <v>9234.58</v>
          </cell>
          <cell r="U280">
            <v>10266.959999999999</v>
          </cell>
          <cell r="V280">
            <v>8364.17</v>
          </cell>
          <cell r="W280">
            <v>5443.08</v>
          </cell>
          <cell r="X280">
            <v>9781.56</v>
          </cell>
          <cell r="Y280">
            <v>9102.6</v>
          </cell>
          <cell r="Z280">
            <v>9131.9699999999993</v>
          </cell>
          <cell r="AA280">
            <v>9206.11</v>
          </cell>
          <cell r="AB280">
            <v>11112.13</v>
          </cell>
          <cell r="AC280">
            <v>8662.26</v>
          </cell>
          <cell r="AD280">
            <v>3868.65</v>
          </cell>
          <cell r="AE280">
            <v>7042.52</v>
          </cell>
          <cell r="AF280">
            <v>10432.69</v>
          </cell>
          <cell r="AG280">
            <v>10676.45</v>
          </cell>
          <cell r="AH280">
            <v>11456.64</v>
          </cell>
          <cell r="AI280">
            <v>10447.73</v>
          </cell>
          <cell r="AJ280">
            <v>6491.52</v>
          </cell>
          <cell r="AK280">
            <v>282802.71000000002</v>
          </cell>
        </row>
        <row r="281">
          <cell r="B281">
            <v>280</v>
          </cell>
          <cell r="C281" t="str">
            <v>ERC440280</v>
          </cell>
          <cell r="D281" t="str">
            <v>EREAC</v>
          </cell>
          <cell r="E281" t="str">
            <v>EXP   CERAMICA ITALIA</v>
          </cell>
          <cell r="F281">
            <v>7494.68</v>
          </cell>
          <cell r="G281">
            <v>9551.4699999999993</v>
          </cell>
          <cell r="H281">
            <v>9098.16</v>
          </cell>
          <cell r="I281">
            <v>8891.15</v>
          </cell>
          <cell r="J281">
            <v>10285.9</v>
          </cell>
          <cell r="K281">
            <v>11071.35</v>
          </cell>
          <cell r="L281">
            <v>10953.05</v>
          </cell>
          <cell r="M281">
            <v>9384.14</v>
          </cell>
          <cell r="N281">
            <v>9960.64</v>
          </cell>
          <cell r="O281">
            <v>9308.9</v>
          </cell>
          <cell r="P281">
            <v>9931.0300000000007</v>
          </cell>
          <cell r="Q281">
            <v>9219.0499999999993</v>
          </cell>
          <cell r="R281">
            <v>9943.84</v>
          </cell>
          <cell r="S281">
            <v>10334.89</v>
          </cell>
          <cell r="T281">
            <v>11088.32</v>
          </cell>
          <cell r="U281">
            <v>10572.81</v>
          </cell>
          <cell r="V281">
            <v>11002.18</v>
          </cell>
          <cell r="W281">
            <v>10663.74</v>
          </cell>
          <cell r="X281">
            <v>11158.31</v>
          </cell>
          <cell r="Y281">
            <v>11953.04</v>
          </cell>
          <cell r="Z281">
            <v>12353.1</v>
          </cell>
          <cell r="AA281">
            <v>12053.01</v>
          </cell>
          <cell r="AB281">
            <v>12054.05</v>
          </cell>
          <cell r="AC281">
            <v>11544.87</v>
          </cell>
          <cell r="AD281">
            <v>10357.99</v>
          </cell>
          <cell r="AE281">
            <v>10914.16</v>
          </cell>
          <cell r="AF281">
            <v>11917.51</v>
          </cell>
          <cell r="AG281">
            <v>11401.85</v>
          </cell>
          <cell r="AH281">
            <v>11924.4</v>
          </cell>
          <cell r="AI281">
            <v>11714.13</v>
          </cell>
          <cell r="AJ281">
            <v>11410.79</v>
          </cell>
          <cell r="AK281">
            <v>329512.51</v>
          </cell>
        </row>
        <row r="282">
          <cell r="B282">
            <v>281</v>
          </cell>
          <cell r="C282" t="str">
            <v>EPM1320281</v>
          </cell>
          <cell r="D282" t="str">
            <v>GRANC</v>
          </cell>
          <cell r="E282" t="str">
            <v>EXP   MAKRO CALI</v>
          </cell>
          <cell r="F282">
            <v>10024.99</v>
          </cell>
          <cell r="G282">
            <v>16912.8</v>
          </cell>
          <cell r="H282">
            <v>17977.759999999998</v>
          </cell>
          <cell r="I282">
            <v>17874.689999999999</v>
          </cell>
          <cell r="J282">
            <v>17013.27</v>
          </cell>
          <cell r="K282">
            <v>16853.77</v>
          </cell>
          <cell r="L282">
            <v>15237.85</v>
          </cell>
          <cell r="M282">
            <v>16275.85</v>
          </cell>
          <cell r="N282">
            <v>15073.85</v>
          </cell>
          <cell r="O282">
            <v>16629.16</v>
          </cell>
          <cell r="P282">
            <v>15442.66</v>
          </cell>
          <cell r="Q282">
            <v>15898.66</v>
          </cell>
          <cell r="R282">
            <v>16919.96</v>
          </cell>
          <cell r="S282">
            <v>16931.22</v>
          </cell>
          <cell r="T282">
            <v>17263</v>
          </cell>
          <cell r="U282">
            <v>16461.72</v>
          </cell>
          <cell r="V282">
            <v>16175.13</v>
          </cell>
          <cell r="W282">
            <v>14768.67</v>
          </cell>
          <cell r="X282">
            <v>16609.96</v>
          </cell>
          <cell r="Y282">
            <v>15438.3</v>
          </cell>
          <cell r="Z282">
            <v>16252.94</v>
          </cell>
          <cell r="AA282">
            <v>16453.419999999998</v>
          </cell>
          <cell r="AB282">
            <v>16365.46</v>
          </cell>
          <cell r="AC282">
            <v>15771.56</v>
          </cell>
          <cell r="AD282">
            <v>15062.34</v>
          </cell>
          <cell r="AE282">
            <v>16146.89</v>
          </cell>
          <cell r="AF282">
            <v>14450.29</v>
          </cell>
          <cell r="AG282">
            <v>15335.71</v>
          </cell>
          <cell r="AH282">
            <v>15474.56</v>
          </cell>
          <cell r="AI282">
            <v>15262.49</v>
          </cell>
          <cell r="AJ282">
            <v>16185.64</v>
          </cell>
          <cell r="AK282">
            <v>494544.57</v>
          </cell>
        </row>
        <row r="283">
          <cell r="B283">
            <v>282</v>
          </cell>
          <cell r="C283" t="str">
            <v>EPM1320282</v>
          </cell>
          <cell r="D283" t="str">
            <v>GRANC</v>
          </cell>
          <cell r="E283" t="str">
            <v>EXP   MAKRO B/QUILLA</v>
          </cell>
          <cell r="F283">
            <v>9740.2999999999993</v>
          </cell>
          <cell r="G283">
            <v>16108.85</v>
          </cell>
          <cell r="H283">
            <v>18603.259999999998</v>
          </cell>
          <cell r="I283">
            <v>17838.18</v>
          </cell>
          <cell r="J283">
            <v>18513.73</v>
          </cell>
          <cell r="K283">
            <v>18960.27</v>
          </cell>
          <cell r="L283">
            <v>17155.18</v>
          </cell>
          <cell r="M283">
            <v>16690.47</v>
          </cell>
          <cell r="N283">
            <v>16159.27</v>
          </cell>
          <cell r="O283">
            <v>17465.22</v>
          </cell>
          <cell r="P283">
            <v>16791.060000000001</v>
          </cell>
          <cell r="Q283">
            <v>16922.099999999999</v>
          </cell>
          <cell r="R283">
            <v>16922.12</v>
          </cell>
          <cell r="S283">
            <v>16585.830000000002</v>
          </cell>
          <cell r="T283">
            <v>16363.49</v>
          </cell>
          <cell r="U283">
            <v>16710.8</v>
          </cell>
          <cell r="V283">
            <v>16874.73</v>
          </cell>
          <cell r="W283">
            <v>15211.94</v>
          </cell>
          <cell r="X283">
            <v>17566.2</v>
          </cell>
          <cell r="Y283">
            <v>18077.259999999998</v>
          </cell>
          <cell r="Z283">
            <v>19273.98</v>
          </cell>
          <cell r="AA283">
            <v>14186.82</v>
          </cell>
          <cell r="AB283">
            <v>16695.11</v>
          </cell>
          <cell r="AC283">
            <v>16718.48</v>
          </cell>
          <cell r="AD283">
            <v>14735.34</v>
          </cell>
          <cell r="AE283">
            <v>17154.759999999998</v>
          </cell>
          <cell r="AF283">
            <v>17013.63</v>
          </cell>
          <cell r="AG283">
            <v>16721.53</v>
          </cell>
          <cell r="AH283">
            <v>14920.42</v>
          </cell>
          <cell r="AI283">
            <v>12096.39</v>
          </cell>
          <cell r="AJ283">
            <v>13460.03</v>
          </cell>
          <cell r="AK283">
            <v>508236.75</v>
          </cell>
        </row>
        <row r="284">
          <cell r="B284">
            <v>283</v>
          </cell>
          <cell r="C284" t="str">
            <v>EPM1320283</v>
          </cell>
          <cell r="D284" t="str">
            <v>GRANM</v>
          </cell>
          <cell r="E284" t="str">
            <v>EXP   MAKRO MEDELLIN</v>
          </cell>
          <cell r="F284">
            <v>11554.29</v>
          </cell>
          <cell r="G284">
            <v>15167.79</v>
          </cell>
          <cell r="H284">
            <v>16790.18</v>
          </cell>
          <cell r="I284">
            <v>16391.099999999999</v>
          </cell>
          <cell r="J284">
            <v>15353.25</v>
          </cell>
          <cell r="K284">
            <v>15871.24</v>
          </cell>
          <cell r="L284">
            <v>13882.77</v>
          </cell>
          <cell r="M284">
            <v>14365.67</v>
          </cell>
          <cell r="N284">
            <v>15340.6</v>
          </cell>
          <cell r="O284">
            <v>14845.05</v>
          </cell>
          <cell r="P284">
            <v>13776.84</v>
          </cell>
          <cell r="Q284">
            <v>13889.15</v>
          </cell>
          <cell r="R284">
            <v>13781.24</v>
          </cell>
          <cell r="S284">
            <v>14444.65</v>
          </cell>
          <cell r="T284">
            <v>15527.27</v>
          </cell>
          <cell r="U284">
            <v>16440.490000000002</v>
          </cell>
          <cell r="V284">
            <v>15525.4</v>
          </cell>
          <cell r="W284">
            <v>15227.41</v>
          </cell>
          <cell r="X284">
            <v>16100.37</v>
          </cell>
          <cell r="Y284">
            <v>15444.66</v>
          </cell>
          <cell r="Z284">
            <v>14675.32</v>
          </cell>
          <cell r="AA284">
            <v>14414.84</v>
          </cell>
          <cell r="AB284">
            <v>14481.17</v>
          </cell>
          <cell r="AC284">
            <v>13752.09</v>
          </cell>
          <cell r="AD284">
            <v>13408.12</v>
          </cell>
          <cell r="AE284">
            <v>13773.98</v>
          </cell>
          <cell r="AF284">
            <v>13849.44</v>
          </cell>
          <cell r="AG284">
            <v>13176.68</v>
          </cell>
          <cell r="AH284">
            <v>13276.45</v>
          </cell>
          <cell r="AI284">
            <v>13287.78</v>
          </cell>
          <cell r="AJ284">
            <v>13506.68</v>
          </cell>
          <cell r="AK284">
            <v>451321.97</v>
          </cell>
        </row>
        <row r="285">
          <cell r="B285">
            <v>284</v>
          </cell>
          <cell r="C285" t="str">
            <v>ERC1320284</v>
          </cell>
          <cell r="D285" t="str">
            <v>EREAC</v>
          </cell>
          <cell r="E285" t="str">
            <v>EXP   MAKRO B/QUILLA</v>
          </cell>
          <cell r="F285">
            <v>246.86</v>
          </cell>
          <cell r="G285">
            <v>3138.32</v>
          </cell>
          <cell r="H285">
            <v>3946.93</v>
          </cell>
          <cell r="I285">
            <v>3432.05</v>
          </cell>
          <cell r="J285">
            <v>3595.14</v>
          </cell>
          <cell r="K285">
            <v>3893.48</v>
          </cell>
          <cell r="L285">
            <v>3464.18</v>
          </cell>
          <cell r="M285">
            <v>2984.89</v>
          </cell>
          <cell r="N285">
            <v>2794.5</v>
          </cell>
          <cell r="O285">
            <v>3568.83</v>
          </cell>
          <cell r="P285">
            <v>3030.57</v>
          </cell>
          <cell r="Q285">
            <v>3532.55</v>
          </cell>
          <cell r="R285">
            <v>3497.44</v>
          </cell>
          <cell r="S285">
            <v>3479.29</v>
          </cell>
          <cell r="T285">
            <v>3277.89</v>
          </cell>
          <cell r="U285">
            <v>4030.19</v>
          </cell>
          <cell r="V285">
            <v>4075.43</v>
          </cell>
          <cell r="W285">
            <v>3627.7</v>
          </cell>
          <cell r="X285">
            <v>4304.3599999999997</v>
          </cell>
          <cell r="Y285">
            <v>4475.54</v>
          </cell>
          <cell r="Z285">
            <v>5081.93</v>
          </cell>
          <cell r="AA285">
            <v>2322.63</v>
          </cell>
          <cell r="AB285">
            <v>4031.19</v>
          </cell>
          <cell r="AC285">
            <v>4112.75</v>
          </cell>
          <cell r="AD285">
            <v>2475.0300000000002</v>
          </cell>
          <cell r="AE285">
            <v>4315.6400000000003</v>
          </cell>
          <cell r="AF285">
            <v>3541.41</v>
          </cell>
          <cell r="AG285">
            <v>3934.33</v>
          </cell>
          <cell r="AH285">
            <v>2840.43</v>
          </cell>
          <cell r="AI285">
            <v>1339.63</v>
          </cell>
          <cell r="AJ285">
            <v>2188.06</v>
          </cell>
          <cell r="AK285">
            <v>104579.17</v>
          </cell>
        </row>
        <row r="286">
          <cell r="B286">
            <v>285</v>
          </cell>
          <cell r="C286" t="str">
            <v>ERC1320285</v>
          </cell>
          <cell r="D286" t="str">
            <v>EREAC</v>
          </cell>
          <cell r="E286" t="str">
            <v>EXP   MAKRO  CALI</v>
          </cell>
          <cell r="F286">
            <v>3138.3</v>
          </cell>
          <cell r="G286">
            <v>7698.04</v>
          </cell>
          <cell r="H286">
            <v>8048.28</v>
          </cell>
          <cell r="I286">
            <v>8103.48</v>
          </cell>
          <cell r="J286">
            <v>8354.6200000000008</v>
          </cell>
          <cell r="K286">
            <v>7812.84</v>
          </cell>
          <cell r="L286">
            <v>6712.7</v>
          </cell>
          <cell r="M286">
            <v>7237.23</v>
          </cell>
          <cell r="N286">
            <v>6381.77</v>
          </cell>
          <cell r="O286">
            <v>7409.4</v>
          </cell>
          <cell r="P286">
            <v>6750.56</v>
          </cell>
          <cell r="Q286">
            <v>6902.61</v>
          </cell>
          <cell r="R286">
            <v>7778.28</v>
          </cell>
          <cell r="S286">
            <v>7729.18</v>
          </cell>
          <cell r="T286">
            <v>8237.7900000000009</v>
          </cell>
          <cell r="U286">
            <v>7392.94</v>
          </cell>
          <cell r="V286">
            <v>7214.44</v>
          </cell>
          <cell r="W286">
            <v>6199.53</v>
          </cell>
          <cell r="X286">
            <v>7724.24</v>
          </cell>
          <cell r="Y286">
            <v>6512.3</v>
          </cell>
          <cell r="Z286">
            <v>7334.68</v>
          </cell>
          <cell r="AA286">
            <v>7549.72</v>
          </cell>
          <cell r="AB286">
            <v>7454.06</v>
          </cell>
          <cell r="AC286">
            <v>6804.75</v>
          </cell>
          <cell r="AD286">
            <v>6440.52</v>
          </cell>
          <cell r="AE286">
            <v>7182.22</v>
          </cell>
          <cell r="AF286">
            <v>6244.16</v>
          </cell>
          <cell r="AG286">
            <v>6579.38</v>
          </cell>
          <cell r="AH286">
            <v>6873.99</v>
          </cell>
          <cell r="AI286">
            <v>7028.35</v>
          </cell>
          <cell r="AJ286">
            <v>7469.54</v>
          </cell>
          <cell r="AK286">
            <v>220299.9</v>
          </cell>
        </row>
        <row r="287">
          <cell r="B287">
            <v>286</v>
          </cell>
          <cell r="C287" t="str">
            <v>ERC1320286</v>
          </cell>
          <cell r="D287" t="str">
            <v>EREAC</v>
          </cell>
          <cell r="E287" t="str">
            <v>EXP   MAKRO MEDELLIN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</row>
        <row r="288">
          <cell r="B288">
            <v>287</v>
          </cell>
          <cell r="C288" t="str">
            <v>EPM440287</v>
          </cell>
          <cell r="D288" t="str">
            <v>GRANC</v>
          </cell>
          <cell r="E288" t="str">
            <v>EXP   MOLINOS ROA</v>
          </cell>
          <cell r="F288">
            <v>835.02</v>
          </cell>
          <cell r="G288">
            <v>4001.76</v>
          </cell>
          <cell r="H288">
            <v>13003.56</v>
          </cell>
          <cell r="I288">
            <v>6208.92</v>
          </cell>
          <cell r="J288">
            <v>18229.14</v>
          </cell>
          <cell r="K288">
            <v>23078.880000000001</v>
          </cell>
          <cell r="L288">
            <v>23652.18</v>
          </cell>
          <cell r="M288">
            <v>21452.94</v>
          </cell>
          <cell r="N288">
            <v>25969.14</v>
          </cell>
          <cell r="O288">
            <v>20155.68</v>
          </cell>
          <cell r="P288">
            <v>9603.7199999999993</v>
          </cell>
          <cell r="Q288">
            <v>12464.1</v>
          </cell>
          <cell r="R288">
            <v>19479.240000000002</v>
          </cell>
          <cell r="S288">
            <v>21916.26</v>
          </cell>
          <cell r="T288">
            <v>24110.46</v>
          </cell>
          <cell r="U288">
            <v>22502.34</v>
          </cell>
          <cell r="V288">
            <v>21764.34</v>
          </cell>
          <cell r="W288">
            <v>10190.34</v>
          </cell>
          <cell r="X288">
            <v>18581.04</v>
          </cell>
          <cell r="Y288">
            <v>22875.3</v>
          </cell>
          <cell r="Z288">
            <v>22734.18</v>
          </cell>
          <cell r="AA288">
            <v>22736.16</v>
          </cell>
          <cell r="AB288">
            <v>21326.76</v>
          </cell>
          <cell r="AC288">
            <v>13310.46</v>
          </cell>
          <cell r="AD288">
            <v>3660.12</v>
          </cell>
          <cell r="AE288">
            <v>16956.36</v>
          </cell>
          <cell r="AF288">
            <v>18743.22</v>
          </cell>
          <cell r="AG288">
            <v>19255.32</v>
          </cell>
          <cell r="AH288">
            <v>19980</v>
          </cell>
          <cell r="AI288">
            <v>21470.04</v>
          </cell>
          <cell r="AJ288">
            <v>11662.92</v>
          </cell>
          <cell r="AK288">
            <v>531909.9</v>
          </cell>
        </row>
        <row r="289">
          <cell r="B289">
            <v>288</v>
          </cell>
          <cell r="C289" t="str">
            <v>EPM440288</v>
          </cell>
          <cell r="D289" t="str">
            <v>GRANM</v>
          </cell>
          <cell r="E289" t="str">
            <v>EXP   INCA METAL</v>
          </cell>
          <cell r="F289">
            <v>36.17</v>
          </cell>
          <cell r="G289">
            <v>33.68</v>
          </cell>
          <cell r="H289">
            <v>46.12</v>
          </cell>
          <cell r="I289">
            <v>46.12</v>
          </cell>
          <cell r="J289">
            <v>47.21</v>
          </cell>
          <cell r="K289">
            <v>47.02</v>
          </cell>
          <cell r="L289">
            <v>88.23</v>
          </cell>
          <cell r="M289">
            <v>206.11</v>
          </cell>
          <cell r="N289">
            <v>294.52999999999997</v>
          </cell>
          <cell r="O289">
            <v>673.52</v>
          </cell>
          <cell r="P289">
            <v>307.48</v>
          </cell>
          <cell r="Q289">
            <v>907.04</v>
          </cell>
          <cell r="R289">
            <v>3336.89</v>
          </cell>
          <cell r="S289">
            <v>4521.1400000000003</v>
          </cell>
          <cell r="T289">
            <v>5327.87</v>
          </cell>
          <cell r="U289">
            <v>5824.54</v>
          </cell>
          <cell r="V289">
            <v>985.36</v>
          </cell>
          <cell r="W289">
            <v>554.89</v>
          </cell>
          <cell r="X289">
            <v>5395.61</v>
          </cell>
          <cell r="Y289">
            <v>7068</v>
          </cell>
          <cell r="Z289">
            <v>7110.68</v>
          </cell>
          <cell r="AA289">
            <v>6905.65</v>
          </cell>
          <cell r="AB289">
            <v>7230.08</v>
          </cell>
          <cell r="AC289">
            <v>1067.52</v>
          </cell>
          <cell r="AD289">
            <v>592.30999999999995</v>
          </cell>
          <cell r="AE289">
            <v>7007.41</v>
          </cell>
          <cell r="AF289">
            <v>7624.67</v>
          </cell>
          <cell r="AG289">
            <v>7956.65</v>
          </cell>
          <cell r="AH289">
            <v>8012.37</v>
          </cell>
          <cell r="AI289">
            <v>7860.42</v>
          </cell>
          <cell r="AJ289">
            <v>1126.02</v>
          </cell>
          <cell r="AK289">
            <v>98241.31</v>
          </cell>
        </row>
        <row r="290">
          <cell r="B290">
            <v>289</v>
          </cell>
          <cell r="C290" t="str">
            <v>ERC440289</v>
          </cell>
          <cell r="D290" t="str">
            <v>EREAC</v>
          </cell>
          <cell r="E290" t="str">
            <v>EXP   MOLINOS ROA</v>
          </cell>
          <cell r="F290">
            <v>0</v>
          </cell>
          <cell r="G290">
            <v>0.99</v>
          </cell>
          <cell r="H290">
            <v>2703.78</v>
          </cell>
          <cell r="I290">
            <v>621.36</v>
          </cell>
          <cell r="J290">
            <v>5181.12</v>
          </cell>
          <cell r="K290">
            <v>5551.11</v>
          </cell>
          <cell r="L290">
            <v>7530.84</v>
          </cell>
          <cell r="M290">
            <v>7825.41</v>
          </cell>
          <cell r="N290">
            <v>10597.23</v>
          </cell>
          <cell r="O290">
            <v>6464.43</v>
          </cell>
          <cell r="P290">
            <v>1203.3</v>
          </cell>
          <cell r="Q290">
            <v>3267.36</v>
          </cell>
          <cell r="R290">
            <v>6921.45</v>
          </cell>
          <cell r="S290">
            <v>4560.3900000000003</v>
          </cell>
          <cell r="T290">
            <v>5849.91</v>
          </cell>
          <cell r="U290">
            <v>5261.58</v>
          </cell>
          <cell r="V290">
            <v>5062.1400000000003</v>
          </cell>
          <cell r="W290">
            <v>1551.51</v>
          </cell>
          <cell r="X290">
            <v>4073.04</v>
          </cell>
          <cell r="Y290">
            <v>6502.68</v>
          </cell>
          <cell r="Z290">
            <v>7978.32</v>
          </cell>
          <cell r="AA290">
            <v>8919.27</v>
          </cell>
          <cell r="AB290">
            <v>5818.23</v>
          </cell>
          <cell r="AC290">
            <v>3303.18</v>
          </cell>
          <cell r="AD290">
            <v>0.99</v>
          </cell>
          <cell r="AE290">
            <v>6156.81</v>
          </cell>
          <cell r="AF290">
            <v>4520.88</v>
          </cell>
          <cell r="AG290">
            <v>4802.22</v>
          </cell>
          <cell r="AH290">
            <v>4973.22</v>
          </cell>
          <cell r="AI290">
            <v>5705.46</v>
          </cell>
          <cell r="AJ290">
            <v>1651.32</v>
          </cell>
          <cell r="AK290">
            <v>144559.53</v>
          </cell>
        </row>
        <row r="291">
          <cell r="B291">
            <v>290</v>
          </cell>
          <cell r="C291" t="str">
            <v>EPM660290</v>
          </cell>
          <cell r="D291" t="str">
            <v>GRANC</v>
          </cell>
          <cell r="E291" t="str">
            <v>EXP   SIDBOYACA-CARTA</v>
          </cell>
          <cell r="F291">
            <v>3981</v>
          </cell>
          <cell r="G291">
            <v>11145</v>
          </cell>
          <cell r="H291">
            <v>16062.75</v>
          </cell>
          <cell r="I291">
            <v>4239.75</v>
          </cell>
          <cell r="J291">
            <v>20004</v>
          </cell>
          <cell r="K291">
            <v>17223</v>
          </cell>
          <cell r="L291">
            <v>22080.75</v>
          </cell>
          <cell r="M291">
            <v>3198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14410.5</v>
          </cell>
          <cell r="S291">
            <v>33819.75</v>
          </cell>
          <cell r="T291">
            <v>29635.5</v>
          </cell>
          <cell r="U291">
            <v>32178</v>
          </cell>
          <cell r="V291">
            <v>24355.5</v>
          </cell>
          <cell r="W291">
            <v>18999</v>
          </cell>
          <cell r="X291">
            <v>10981.5</v>
          </cell>
          <cell r="Y291">
            <v>6132</v>
          </cell>
          <cell r="Z291">
            <v>1471.5</v>
          </cell>
          <cell r="AA291">
            <v>3720.75</v>
          </cell>
          <cell r="AB291">
            <v>5923.5</v>
          </cell>
          <cell r="AC291">
            <v>6182.25</v>
          </cell>
          <cell r="AD291">
            <v>7037.25</v>
          </cell>
          <cell r="AE291">
            <v>22032</v>
          </cell>
          <cell r="AF291">
            <v>29235.75</v>
          </cell>
          <cell r="AG291">
            <v>31646.25</v>
          </cell>
          <cell r="AH291">
            <v>30192</v>
          </cell>
          <cell r="AI291">
            <v>38280</v>
          </cell>
          <cell r="AJ291">
            <v>20565</v>
          </cell>
          <cell r="AK291">
            <v>464732.25</v>
          </cell>
        </row>
        <row r="292">
          <cell r="B292">
            <v>291</v>
          </cell>
          <cell r="C292" t="str">
            <v>ERC660291</v>
          </cell>
          <cell r="D292" t="str">
            <v>EREAC</v>
          </cell>
          <cell r="E292" t="str">
            <v>EXP   SIDBOYACA-CARTA</v>
          </cell>
          <cell r="F292">
            <v>0</v>
          </cell>
          <cell r="G292">
            <v>1614.75</v>
          </cell>
          <cell r="H292">
            <v>4304.25</v>
          </cell>
          <cell r="I292">
            <v>0</v>
          </cell>
          <cell r="J292">
            <v>6216.75</v>
          </cell>
          <cell r="K292">
            <v>4204.5</v>
          </cell>
          <cell r="L292">
            <v>8223.75</v>
          </cell>
          <cell r="M292">
            <v>3.75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5456.25</v>
          </cell>
          <cell r="S292">
            <v>14403.75</v>
          </cell>
          <cell r="T292">
            <v>13521.75</v>
          </cell>
          <cell r="U292">
            <v>15585</v>
          </cell>
          <cell r="V292">
            <v>11524.5</v>
          </cell>
          <cell r="W292">
            <v>7126.5</v>
          </cell>
          <cell r="X292">
            <v>2789.25</v>
          </cell>
          <cell r="Y292">
            <v>0</v>
          </cell>
          <cell r="Z292">
            <v>0</v>
          </cell>
          <cell r="AA292">
            <v>3</v>
          </cell>
          <cell r="AB292">
            <v>0</v>
          </cell>
          <cell r="AC292">
            <v>3.75</v>
          </cell>
          <cell r="AD292">
            <v>747.75</v>
          </cell>
          <cell r="AE292">
            <v>10487.25</v>
          </cell>
          <cell r="AF292">
            <v>15345.75</v>
          </cell>
          <cell r="AG292">
            <v>17217</v>
          </cell>
          <cell r="AH292">
            <v>15782.25</v>
          </cell>
          <cell r="AI292">
            <v>22299</v>
          </cell>
          <cell r="AJ292">
            <v>8349</v>
          </cell>
          <cell r="AK292">
            <v>185209.5</v>
          </cell>
        </row>
        <row r="293">
          <cell r="B293">
            <v>292</v>
          </cell>
          <cell r="C293" t="str">
            <v>EPM1100292</v>
          </cell>
          <cell r="D293" t="str">
            <v>OTRAS</v>
          </cell>
          <cell r="E293" t="str">
            <v>IMP   CEMENTOS NARE</v>
          </cell>
          <cell r="F293">
            <v>94632.07</v>
          </cell>
          <cell r="G293">
            <v>59141.51</v>
          </cell>
          <cell r="H293">
            <v>64834</v>
          </cell>
          <cell r="I293">
            <v>74709.27</v>
          </cell>
          <cell r="J293">
            <v>73389.23</v>
          </cell>
          <cell r="K293">
            <v>66959.740000000005</v>
          </cell>
          <cell r="L293">
            <v>64479.25</v>
          </cell>
          <cell r="M293">
            <v>86282.18</v>
          </cell>
          <cell r="N293">
            <v>64768</v>
          </cell>
          <cell r="O293">
            <v>72974.92</v>
          </cell>
          <cell r="P293">
            <v>104862.1</v>
          </cell>
          <cell r="Q293">
            <v>78273.259999999995</v>
          </cell>
          <cell r="R293">
            <v>82009.58</v>
          </cell>
          <cell r="S293">
            <v>57310</v>
          </cell>
          <cell r="T293">
            <v>70660.350000000006</v>
          </cell>
          <cell r="U293">
            <v>68711.5</v>
          </cell>
          <cell r="V293">
            <v>44066.94</v>
          </cell>
          <cell r="W293">
            <v>40696.33</v>
          </cell>
          <cell r="X293">
            <v>33448.239999999998</v>
          </cell>
          <cell r="Y293">
            <v>55072.42</v>
          </cell>
          <cell r="Z293">
            <v>49786.01</v>
          </cell>
          <cell r="AA293">
            <v>17770.490000000002</v>
          </cell>
          <cell r="AB293">
            <v>8857.76</v>
          </cell>
          <cell r="AC293">
            <v>36797.760000000002</v>
          </cell>
          <cell r="AD293">
            <v>33638.89</v>
          </cell>
          <cell r="AE293">
            <v>18403</v>
          </cell>
          <cell r="AF293">
            <v>19207.810000000001</v>
          </cell>
          <cell r="AG293">
            <v>40470.83</v>
          </cell>
          <cell r="AH293">
            <v>25990.26</v>
          </cell>
          <cell r="AI293">
            <v>11437.24</v>
          </cell>
          <cell r="AJ293">
            <v>48565</v>
          </cell>
          <cell r="AK293">
            <v>1668205.94</v>
          </cell>
        </row>
        <row r="294">
          <cell r="B294">
            <v>293</v>
          </cell>
          <cell r="C294" t="str">
            <v>EPM1100293</v>
          </cell>
          <cell r="D294" t="str">
            <v>GRANC</v>
          </cell>
          <cell r="E294" t="str">
            <v>EXP   SID.BOYACA-TUTA</v>
          </cell>
          <cell r="F294">
            <v>4399.3</v>
          </cell>
          <cell r="G294">
            <v>26525.279999999999</v>
          </cell>
          <cell r="H294">
            <v>40028.370000000003</v>
          </cell>
          <cell r="I294">
            <v>24840.01</v>
          </cell>
          <cell r="J294">
            <v>37523.449999999997</v>
          </cell>
          <cell r="K294">
            <v>37050.92</v>
          </cell>
          <cell r="L294">
            <v>187253.52</v>
          </cell>
          <cell r="M294">
            <v>356909.97</v>
          </cell>
          <cell r="N294">
            <v>505368.76</v>
          </cell>
          <cell r="O294">
            <v>485559.49</v>
          </cell>
          <cell r="P294">
            <v>128540.77</v>
          </cell>
          <cell r="Q294">
            <v>471843.1</v>
          </cell>
          <cell r="R294">
            <v>529941.12</v>
          </cell>
          <cell r="S294">
            <v>423317.27</v>
          </cell>
          <cell r="T294">
            <v>485442.35</v>
          </cell>
          <cell r="U294">
            <v>361259.08</v>
          </cell>
          <cell r="V294">
            <v>342595.59</v>
          </cell>
          <cell r="W294">
            <v>132296.06</v>
          </cell>
          <cell r="X294">
            <v>436619.63</v>
          </cell>
          <cell r="Y294">
            <v>531020.06000000006</v>
          </cell>
          <cell r="Z294">
            <v>515300.62</v>
          </cell>
          <cell r="AA294">
            <v>538543.14</v>
          </cell>
          <cell r="AB294">
            <v>494090.38</v>
          </cell>
          <cell r="AC294">
            <v>492798.21</v>
          </cell>
          <cell r="AD294">
            <v>126592.04</v>
          </cell>
          <cell r="AE294">
            <v>479822.03</v>
          </cell>
          <cell r="AF294">
            <v>523906.73</v>
          </cell>
          <cell r="AG294">
            <v>424203.82</v>
          </cell>
          <cell r="AH294">
            <v>480541.27</v>
          </cell>
          <cell r="AI294">
            <v>419854.72</v>
          </cell>
          <cell r="AJ294">
            <v>471608.91</v>
          </cell>
          <cell r="AK294">
            <v>10515595.970000001</v>
          </cell>
        </row>
        <row r="295">
          <cell r="B295">
            <v>294</v>
          </cell>
          <cell r="C295" t="str">
            <v>ERC1100294</v>
          </cell>
          <cell r="D295" t="str">
            <v>EREAC</v>
          </cell>
          <cell r="E295" t="str">
            <v>EXP   SID.BOYACA-TUTA</v>
          </cell>
          <cell r="F295">
            <v>0</v>
          </cell>
          <cell r="G295">
            <v>4217.3500000000004</v>
          </cell>
          <cell r="H295">
            <v>8185.9</v>
          </cell>
          <cell r="I295">
            <v>2496.5500000000002</v>
          </cell>
          <cell r="J295">
            <v>1687.36</v>
          </cell>
          <cell r="K295">
            <v>5685.16</v>
          </cell>
          <cell r="L295">
            <v>34583.64</v>
          </cell>
          <cell r="M295">
            <v>69641.94</v>
          </cell>
          <cell r="N295">
            <v>113728.77</v>
          </cell>
          <cell r="O295">
            <v>106191.03</v>
          </cell>
          <cell r="P295">
            <v>24597.46</v>
          </cell>
          <cell r="Q295">
            <v>95594.33</v>
          </cell>
          <cell r="R295">
            <v>136310.6</v>
          </cell>
          <cell r="S295">
            <v>88807.24</v>
          </cell>
          <cell r="T295">
            <v>114031.95</v>
          </cell>
          <cell r="U295">
            <v>73114.94</v>
          </cell>
          <cell r="V295">
            <v>101902.6</v>
          </cell>
          <cell r="W295">
            <v>35102.18</v>
          </cell>
          <cell r="X295">
            <v>136847.94</v>
          </cell>
          <cell r="Y295">
            <v>138378.51</v>
          </cell>
          <cell r="Z295">
            <v>110581.95</v>
          </cell>
          <cell r="AA295">
            <v>124080.88</v>
          </cell>
          <cell r="AB295">
            <v>131698.04999999999</v>
          </cell>
          <cell r="AC295">
            <v>135562.04999999999</v>
          </cell>
          <cell r="AD295">
            <v>29895.83</v>
          </cell>
          <cell r="AE295">
            <v>109049.29</v>
          </cell>
          <cell r="AF295">
            <v>134989.16</v>
          </cell>
          <cell r="AG295">
            <v>82952.679999999993</v>
          </cell>
          <cell r="AH295">
            <v>87082.23</v>
          </cell>
          <cell r="AI295">
            <v>82013.86</v>
          </cell>
          <cell r="AJ295">
            <v>94214.32</v>
          </cell>
          <cell r="AK295">
            <v>2413225.75</v>
          </cell>
        </row>
        <row r="296">
          <cell r="B296">
            <v>295</v>
          </cell>
          <cell r="C296" t="str">
            <v>EPM1320295</v>
          </cell>
          <cell r="D296" t="str">
            <v>GRANC</v>
          </cell>
          <cell r="E296" t="str">
            <v>EXP   INDUCOL.BQUILLA</v>
          </cell>
          <cell r="F296">
            <v>1029.78</v>
          </cell>
          <cell r="G296">
            <v>7371.54</v>
          </cell>
          <cell r="H296">
            <v>4748.04</v>
          </cell>
          <cell r="I296">
            <v>2399.94</v>
          </cell>
          <cell r="J296">
            <v>10170.540000000001</v>
          </cell>
          <cell r="K296">
            <v>11799.72</v>
          </cell>
          <cell r="L296">
            <v>12059.64</v>
          </cell>
          <cell r="M296">
            <v>12588.84</v>
          </cell>
          <cell r="N296">
            <v>10972.44</v>
          </cell>
          <cell r="O296">
            <v>5367.6</v>
          </cell>
          <cell r="P296">
            <v>2533.86</v>
          </cell>
          <cell r="Q296">
            <v>2511.9</v>
          </cell>
          <cell r="R296">
            <v>13170.42</v>
          </cell>
          <cell r="S296">
            <v>13420.26</v>
          </cell>
          <cell r="T296">
            <v>14654.16</v>
          </cell>
          <cell r="U296">
            <v>12302.28</v>
          </cell>
          <cell r="V296">
            <v>7196.04</v>
          </cell>
          <cell r="W296">
            <v>3625.2</v>
          </cell>
          <cell r="X296">
            <v>12991.86</v>
          </cell>
          <cell r="Y296">
            <v>14544.54</v>
          </cell>
          <cell r="Z296">
            <v>14858.46</v>
          </cell>
          <cell r="AA296">
            <v>13520.16</v>
          </cell>
          <cell r="AB296">
            <v>11406.6</v>
          </cell>
          <cell r="AC296">
            <v>6706.44</v>
          </cell>
          <cell r="AD296">
            <v>4014.36</v>
          </cell>
          <cell r="AE296">
            <v>13264.38</v>
          </cell>
          <cell r="AF296">
            <v>14816.16</v>
          </cell>
          <cell r="AG296">
            <v>14489.82</v>
          </cell>
          <cell r="AH296">
            <v>14376.24</v>
          </cell>
          <cell r="AI296">
            <v>13085.82</v>
          </cell>
          <cell r="AJ296">
            <v>8671.32</v>
          </cell>
          <cell r="AK296">
            <v>304668.36</v>
          </cell>
        </row>
        <row r="297">
          <cell r="B297">
            <v>296</v>
          </cell>
          <cell r="C297" t="str">
            <v>ERC1320296</v>
          </cell>
          <cell r="D297" t="str">
            <v>EREAC</v>
          </cell>
          <cell r="E297" t="str">
            <v>EXP   INDUCOL.BQUILLA</v>
          </cell>
          <cell r="F297">
            <v>0</v>
          </cell>
          <cell r="G297">
            <v>1294.8</v>
          </cell>
          <cell r="H297">
            <v>326.64</v>
          </cell>
          <cell r="I297">
            <v>0</v>
          </cell>
          <cell r="J297">
            <v>2889.36</v>
          </cell>
          <cell r="K297">
            <v>3681.72</v>
          </cell>
          <cell r="L297">
            <v>4005.48</v>
          </cell>
          <cell r="M297">
            <v>4128.24</v>
          </cell>
          <cell r="N297">
            <v>3966</v>
          </cell>
          <cell r="O297">
            <v>881.04</v>
          </cell>
          <cell r="P297">
            <v>0</v>
          </cell>
          <cell r="Q297">
            <v>0</v>
          </cell>
          <cell r="R297">
            <v>4406.16</v>
          </cell>
          <cell r="S297">
            <v>3970.8</v>
          </cell>
          <cell r="T297">
            <v>4764.24</v>
          </cell>
          <cell r="U297">
            <v>3291</v>
          </cell>
          <cell r="V297">
            <v>1170.1199999999999</v>
          </cell>
          <cell r="W297">
            <v>0</v>
          </cell>
          <cell r="X297">
            <v>4664.6400000000003</v>
          </cell>
          <cell r="Y297">
            <v>5311.2</v>
          </cell>
          <cell r="Z297">
            <v>5406.84</v>
          </cell>
          <cell r="AA297">
            <v>3976.08</v>
          </cell>
          <cell r="AB297">
            <v>2793.84</v>
          </cell>
          <cell r="AC297">
            <v>1142.28</v>
          </cell>
          <cell r="AD297">
            <v>0</v>
          </cell>
          <cell r="AE297">
            <v>4867.8</v>
          </cell>
          <cell r="AF297">
            <v>5714.04</v>
          </cell>
          <cell r="AG297">
            <v>5273.88</v>
          </cell>
          <cell r="AH297">
            <v>5291.52</v>
          </cell>
          <cell r="AI297">
            <v>4044.24</v>
          </cell>
          <cell r="AJ297">
            <v>1326.36</v>
          </cell>
          <cell r="AK297">
            <v>88588.32</v>
          </cell>
        </row>
        <row r="298">
          <cell r="B298">
            <v>297</v>
          </cell>
          <cell r="C298" t="str">
            <v>EPM1320297</v>
          </cell>
          <cell r="D298" t="str">
            <v>GRANM</v>
          </cell>
          <cell r="E298" t="str">
            <v>EXP   TNHB10-1</v>
          </cell>
          <cell r="F298">
            <v>8370.7800000000007</v>
          </cell>
          <cell r="G298">
            <v>17008.53</v>
          </cell>
          <cell r="H298">
            <v>6534</v>
          </cell>
          <cell r="I298">
            <v>5838.36</v>
          </cell>
          <cell r="J298">
            <v>18326.88</v>
          </cell>
          <cell r="K298">
            <v>18341.400000000001</v>
          </cell>
          <cell r="L298">
            <v>17718.689999999999</v>
          </cell>
          <cell r="M298">
            <v>17623.32</v>
          </cell>
          <cell r="N298">
            <v>17344.47</v>
          </cell>
          <cell r="O298">
            <v>6335.01</v>
          </cell>
          <cell r="P298">
            <v>5390.55</v>
          </cell>
          <cell r="Q298">
            <v>7611.78</v>
          </cell>
          <cell r="R298">
            <v>18655.89</v>
          </cell>
          <cell r="S298">
            <v>17310.150000000001</v>
          </cell>
          <cell r="T298">
            <v>17482.41</v>
          </cell>
          <cell r="U298">
            <v>18634.77</v>
          </cell>
          <cell r="V298">
            <v>5115</v>
          </cell>
          <cell r="W298">
            <v>4811.3999999999996</v>
          </cell>
          <cell r="X298">
            <v>18096.87</v>
          </cell>
          <cell r="Y298">
            <v>17378.46</v>
          </cell>
          <cell r="Z298">
            <v>20213.490000000002</v>
          </cell>
          <cell r="AA298">
            <v>21601.47</v>
          </cell>
          <cell r="AB298">
            <v>19107.990000000002</v>
          </cell>
          <cell r="AC298">
            <v>5866.08</v>
          </cell>
          <cell r="AD298">
            <v>4873.4399999999996</v>
          </cell>
          <cell r="AE298">
            <v>21849.96</v>
          </cell>
          <cell r="AF298">
            <v>18678.66</v>
          </cell>
          <cell r="AG298">
            <v>17739.48</v>
          </cell>
          <cell r="AH298">
            <v>17114.46</v>
          </cell>
          <cell r="AI298">
            <v>21106.799999999999</v>
          </cell>
          <cell r="AJ298">
            <v>5791.83</v>
          </cell>
          <cell r="AK298">
            <v>437872.38</v>
          </cell>
        </row>
        <row r="299">
          <cell r="B299">
            <v>298</v>
          </cell>
          <cell r="C299" t="str">
            <v>EPM1320298</v>
          </cell>
          <cell r="D299" t="str">
            <v>GRANM</v>
          </cell>
          <cell r="E299" t="str">
            <v>EXP   TST107-1</v>
          </cell>
          <cell r="F299">
            <v>7480.77</v>
          </cell>
          <cell r="G299">
            <v>17617.71</v>
          </cell>
          <cell r="H299">
            <v>6143.28</v>
          </cell>
          <cell r="I299">
            <v>5557.86</v>
          </cell>
          <cell r="J299">
            <v>19023.84</v>
          </cell>
          <cell r="K299">
            <v>19465.05</v>
          </cell>
          <cell r="L299">
            <v>19535.669999999998</v>
          </cell>
          <cell r="M299">
            <v>18872.37</v>
          </cell>
          <cell r="N299">
            <v>18871.71</v>
          </cell>
          <cell r="O299">
            <v>7316.43</v>
          </cell>
          <cell r="P299">
            <v>6067.05</v>
          </cell>
          <cell r="Q299">
            <v>7996.23</v>
          </cell>
          <cell r="R299">
            <v>18212.04</v>
          </cell>
          <cell r="S299">
            <v>18792.18</v>
          </cell>
          <cell r="T299">
            <v>19650.84</v>
          </cell>
          <cell r="U299">
            <v>17907.12</v>
          </cell>
          <cell r="V299">
            <v>6227.1</v>
          </cell>
          <cell r="W299">
            <v>5421.57</v>
          </cell>
          <cell r="X299">
            <v>19810.560000000001</v>
          </cell>
          <cell r="Y299">
            <v>19512.57</v>
          </cell>
          <cell r="Z299">
            <v>17419.71</v>
          </cell>
          <cell r="AA299">
            <v>17043.509999999998</v>
          </cell>
          <cell r="AB299">
            <v>19742.25</v>
          </cell>
          <cell r="AC299">
            <v>6695.04</v>
          </cell>
          <cell r="AD299">
            <v>5862.78</v>
          </cell>
          <cell r="AE299">
            <v>17302.560000000001</v>
          </cell>
          <cell r="AF299">
            <v>20205.57</v>
          </cell>
          <cell r="AG299">
            <v>19498.05</v>
          </cell>
          <cell r="AH299">
            <v>21104.49</v>
          </cell>
          <cell r="AI299">
            <v>16492.740000000002</v>
          </cell>
          <cell r="AJ299">
            <v>6539.61</v>
          </cell>
          <cell r="AK299">
            <v>447388.26</v>
          </cell>
        </row>
        <row r="300">
          <cell r="B300">
            <v>299</v>
          </cell>
          <cell r="C300" t="str">
            <v>EPM1100299</v>
          </cell>
          <cell r="D300" t="str">
            <v>GRANC</v>
          </cell>
          <cell r="E300" t="str">
            <v>EXP   ECOP. VASCONIA</v>
          </cell>
          <cell r="F300">
            <v>62557.5</v>
          </cell>
          <cell r="G300">
            <v>46401.75</v>
          </cell>
          <cell r="H300">
            <v>115632</v>
          </cell>
          <cell r="I300">
            <v>55059.75</v>
          </cell>
          <cell r="J300">
            <v>96511.5</v>
          </cell>
          <cell r="K300">
            <v>33546</v>
          </cell>
          <cell r="L300">
            <v>134245.5</v>
          </cell>
          <cell r="M300">
            <v>63509.25</v>
          </cell>
          <cell r="N300">
            <v>103984.5</v>
          </cell>
          <cell r="O300">
            <v>22905</v>
          </cell>
          <cell r="P300">
            <v>56156.25</v>
          </cell>
          <cell r="Q300">
            <v>147542.25</v>
          </cell>
          <cell r="R300">
            <v>91197</v>
          </cell>
          <cell r="S300">
            <v>92802.75</v>
          </cell>
          <cell r="T300">
            <v>96866.25</v>
          </cell>
          <cell r="U300">
            <v>22503.75</v>
          </cell>
          <cell r="V300">
            <v>41977.5</v>
          </cell>
          <cell r="W300">
            <v>166796.25</v>
          </cell>
          <cell r="X300">
            <v>86458.5</v>
          </cell>
          <cell r="Y300">
            <v>123321.75</v>
          </cell>
          <cell r="Z300">
            <v>43287.75</v>
          </cell>
          <cell r="AA300">
            <v>37249.5</v>
          </cell>
          <cell r="AB300">
            <v>150711</v>
          </cell>
          <cell r="AC300">
            <v>59148.75</v>
          </cell>
          <cell r="AD300">
            <v>68400</v>
          </cell>
          <cell r="AE300">
            <v>52632.75</v>
          </cell>
          <cell r="AF300">
            <v>47034.75</v>
          </cell>
          <cell r="AG300">
            <v>31858.5</v>
          </cell>
          <cell r="AH300">
            <v>69240</v>
          </cell>
          <cell r="AI300">
            <v>129942</v>
          </cell>
          <cell r="AJ300">
            <v>48300</v>
          </cell>
          <cell r="AK300">
            <v>2397780</v>
          </cell>
        </row>
        <row r="301">
          <cell r="B301">
            <v>300</v>
          </cell>
          <cell r="C301" t="str">
            <v>ERC1100300</v>
          </cell>
          <cell r="D301" t="str">
            <v>EREAC</v>
          </cell>
          <cell r="E301" t="str">
            <v>EXP   ECOP. VASCONIA</v>
          </cell>
          <cell r="F301">
            <v>21866.25</v>
          </cell>
          <cell r="G301">
            <v>13636.5</v>
          </cell>
          <cell r="H301">
            <v>49515</v>
          </cell>
          <cell r="I301">
            <v>24639</v>
          </cell>
          <cell r="J301">
            <v>45630.75</v>
          </cell>
          <cell r="K301">
            <v>16128.75</v>
          </cell>
          <cell r="L301">
            <v>57220.5</v>
          </cell>
          <cell r="M301">
            <v>19335.75</v>
          </cell>
          <cell r="N301">
            <v>40022.25</v>
          </cell>
          <cell r="O301">
            <v>11314.5</v>
          </cell>
          <cell r="P301">
            <v>28036.5</v>
          </cell>
          <cell r="Q301">
            <v>61845</v>
          </cell>
          <cell r="R301">
            <v>34269</v>
          </cell>
          <cell r="S301">
            <v>37283.25</v>
          </cell>
          <cell r="T301">
            <v>44880</v>
          </cell>
          <cell r="U301">
            <v>11175</v>
          </cell>
          <cell r="V301">
            <v>20277</v>
          </cell>
          <cell r="W301">
            <v>69962.25</v>
          </cell>
          <cell r="X301">
            <v>31146</v>
          </cell>
          <cell r="Y301">
            <v>48137.25</v>
          </cell>
          <cell r="Z301">
            <v>17969.25</v>
          </cell>
          <cell r="AA301">
            <v>18065.25</v>
          </cell>
          <cell r="AB301">
            <v>70067.25</v>
          </cell>
          <cell r="AC301">
            <v>27321.75</v>
          </cell>
          <cell r="AD301">
            <v>26593.5</v>
          </cell>
          <cell r="AE301">
            <v>15578.25</v>
          </cell>
          <cell r="AF301">
            <v>14976.75</v>
          </cell>
          <cell r="AG301">
            <v>13311</v>
          </cell>
          <cell r="AH301">
            <v>29888.25</v>
          </cell>
          <cell r="AI301">
            <v>51698.25</v>
          </cell>
          <cell r="AJ301">
            <v>16952.25</v>
          </cell>
          <cell r="AK301">
            <v>988742.25</v>
          </cell>
        </row>
        <row r="302">
          <cell r="B302">
            <v>301</v>
          </cell>
          <cell r="C302" t="str">
            <v>EPM1100301</v>
          </cell>
          <cell r="D302" t="str">
            <v>GRANC</v>
          </cell>
          <cell r="E302" t="str">
            <v>EXP   ECOP. PALAGUA</v>
          </cell>
          <cell r="F302">
            <v>19664.5</v>
          </cell>
          <cell r="G302">
            <v>19995</v>
          </cell>
          <cell r="H302">
            <v>20583.75</v>
          </cell>
          <cell r="I302">
            <v>19934.25</v>
          </cell>
          <cell r="J302">
            <v>20076.75</v>
          </cell>
          <cell r="K302">
            <v>20011</v>
          </cell>
          <cell r="L302">
            <v>19665.75</v>
          </cell>
          <cell r="M302">
            <v>20667.5</v>
          </cell>
          <cell r="N302">
            <v>20499.25</v>
          </cell>
          <cell r="O302">
            <v>19233.25</v>
          </cell>
          <cell r="P302">
            <v>20214.25</v>
          </cell>
          <cell r="Q302">
            <v>20338.5</v>
          </cell>
          <cell r="R302">
            <v>19930.75</v>
          </cell>
          <cell r="S302">
            <v>20458</v>
          </cell>
          <cell r="T302">
            <v>20664.5</v>
          </cell>
          <cell r="U302">
            <v>20139</v>
          </cell>
          <cell r="V302">
            <v>20682.25</v>
          </cell>
          <cell r="W302">
            <v>20546.5</v>
          </cell>
          <cell r="X302">
            <v>20558.25</v>
          </cell>
          <cell r="Y302">
            <v>20304.75</v>
          </cell>
          <cell r="Z302">
            <v>20462.25</v>
          </cell>
          <cell r="AA302">
            <v>19662.75</v>
          </cell>
          <cell r="AB302">
            <v>21056.25</v>
          </cell>
          <cell r="AC302">
            <v>19377</v>
          </cell>
          <cell r="AD302">
            <v>20705.25</v>
          </cell>
          <cell r="AE302">
            <v>20054</v>
          </cell>
          <cell r="AF302">
            <v>19740.5</v>
          </cell>
          <cell r="AG302">
            <v>20946.5</v>
          </cell>
          <cell r="AH302">
            <v>20607</v>
          </cell>
          <cell r="AI302">
            <v>20579.25</v>
          </cell>
          <cell r="AJ302">
            <v>20819</v>
          </cell>
          <cell r="AK302">
            <v>628177.5</v>
          </cell>
        </row>
        <row r="303">
          <cell r="B303">
            <v>302</v>
          </cell>
          <cell r="C303" t="str">
            <v>ERC1100302</v>
          </cell>
          <cell r="D303" t="str">
            <v>EREAC</v>
          </cell>
          <cell r="E303" t="str">
            <v>EXP   ECOP. PALAGUA</v>
          </cell>
          <cell r="F303">
            <v>7814.75</v>
          </cell>
          <cell r="G303">
            <v>8000.5</v>
          </cell>
          <cell r="H303">
            <v>8640</v>
          </cell>
          <cell r="I303">
            <v>8222.5</v>
          </cell>
          <cell r="J303">
            <v>8192.5</v>
          </cell>
          <cell r="K303">
            <v>8186.75</v>
          </cell>
          <cell r="L303">
            <v>7425.25</v>
          </cell>
          <cell r="M303">
            <v>8918.75</v>
          </cell>
          <cell r="N303">
            <v>8662</v>
          </cell>
          <cell r="O303">
            <v>7542.25</v>
          </cell>
          <cell r="P303">
            <v>8918.5</v>
          </cell>
          <cell r="Q303">
            <v>8697.5</v>
          </cell>
          <cell r="R303">
            <v>7807</v>
          </cell>
          <cell r="S303">
            <v>8131</v>
          </cell>
          <cell r="T303">
            <v>8674.75</v>
          </cell>
          <cell r="U303">
            <v>7931.25</v>
          </cell>
          <cell r="V303">
            <v>8595.75</v>
          </cell>
          <cell r="W303">
            <v>8196.25</v>
          </cell>
          <cell r="X303">
            <v>8459.75</v>
          </cell>
          <cell r="Y303">
            <v>8181.75</v>
          </cell>
          <cell r="Z303">
            <v>8683.75</v>
          </cell>
          <cell r="AA303">
            <v>7350.25</v>
          </cell>
          <cell r="AB303">
            <v>8687.5</v>
          </cell>
          <cell r="AC303">
            <v>6823</v>
          </cell>
          <cell r="AD303">
            <v>8818.5</v>
          </cell>
          <cell r="AE303">
            <v>7738</v>
          </cell>
          <cell r="AF303">
            <v>7133</v>
          </cell>
          <cell r="AG303">
            <v>8515.5</v>
          </cell>
          <cell r="AH303">
            <v>7907.5</v>
          </cell>
          <cell r="AI303">
            <v>7929.25</v>
          </cell>
          <cell r="AJ303">
            <v>8521.25</v>
          </cell>
          <cell r="AK303">
            <v>253306.25</v>
          </cell>
        </row>
        <row r="304">
          <cell r="B304">
            <v>303</v>
          </cell>
          <cell r="C304" t="str">
            <v>EPM440303</v>
          </cell>
          <cell r="D304" t="str">
            <v>GRANC</v>
          </cell>
          <cell r="E304" t="str">
            <v>EXP   ECOP. CISNEROS</v>
          </cell>
          <cell r="F304">
            <v>29492.49</v>
          </cell>
          <cell r="G304">
            <v>22084.400000000001</v>
          </cell>
          <cell r="H304">
            <v>12779.18</v>
          </cell>
          <cell r="I304">
            <v>27321.360000000001</v>
          </cell>
          <cell r="J304">
            <v>17297.79</v>
          </cell>
          <cell r="K304">
            <v>19349.63</v>
          </cell>
          <cell r="L304">
            <v>27653.19</v>
          </cell>
          <cell r="M304">
            <v>23858.22</v>
          </cell>
          <cell r="N304">
            <v>24789.62</v>
          </cell>
          <cell r="O304">
            <v>28127.360000000001</v>
          </cell>
          <cell r="P304">
            <v>19488.490000000002</v>
          </cell>
          <cell r="Q304">
            <v>22852.12</v>
          </cell>
          <cell r="R304">
            <v>20345.439999999999</v>
          </cell>
          <cell r="S304">
            <v>24098.99</v>
          </cell>
          <cell r="T304">
            <v>24246.83</v>
          </cell>
          <cell r="U304">
            <v>22431.279999999999</v>
          </cell>
          <cell r="V304">
            <v>16807.310000000001</v>
          </cell>
          <cell r="W304">
            <v>14876.65</v>
          </cell>
          <cell r="X304">
            <v>29976.65</v>
          </cell>
          <cell r="Y304">
            <v>26958.63</v>
          </cell>
          <cell r="Z304">
            <v>24966.73</v>
          </cell>
          <cell r="AA304">
            <v>28777.86</v>
          </cell>
          <cell r="AB304">
            <v>3657.72</v>
          </cell>
          <cell r="AC304">
            <v>24309.37</v>
          </cell>
          <cell r="AD304">
            <v>18985.82</v>
          </cell>
          <cell r="AE304">
            <v>12924.91</v>
          </cell>
          <cell r="AF304">
            <v>19501.43</v>
          </cell>
          <cell r="AG304">
            <v>13348.34</v>
          </cell>
          <cell r="AH304">
            <v>15339.45</v>
          </cell>
          <cell r="AI304">
            <v>13267.07</v>
          </cell>
          <cell r="AJ304">
            <v>4350.6899999999996</v>
          </cell>
          <cell r="AK304">
            <v>634265.02</v>
          </cell>
        </row>
        <row r="305">
          <cell r="B305">
            <v>304</v>
          </cell>
          <cell r="C305" t="str">
            <v>ERC440304</v>
          </cell>
          <cell r="D305" t="str">
            <v>EREAC</v>
          </cell>
          <cell r="E305" t="str">
            <v>EXP   ECOP. CISNEROS</v>
          </cell>
          <cell r="F305">
            <v>10001.31</v>
          </cell>
          <cell r="G305">
            <v>8656.67</v>
          </cell>
          <cell r="H305">
            <v>5846.08</v>
          </cell>
          <cell r="I305">
            <v>9773.9</v>
          </cell>
          <cell r="J305">
            <v>7515.63</v>
          </cell>
          <cell r="K305">
            <v>7377.43</v>
          </cell>
          <cell r="L305">
            <v>9638.33</v>
          </cell>
          <cell r="M305">
            <v>8985.7800000000007</v>
          </cell>
          <cell r="N305">
            <v>8624.98</v>
          </cell>
          <cell r="O305">
            <v>9999.01</v>
          </cell>
          <cell r="P305">
            <v>7333.65</v>
          </cell>
          <cell r="Q305">
            <v>8437.98</v>
          </cell>
          <cell r="R305">
            <v>8551.69</v>
          </cell>
          <cell r="S305">
            <v>9970.02</v>
          </cell>
          <cell r="T305">
            <v>10912.1</v>
          </cell>
          <cell r="U305">
            <v>10522.72</v>
          </cell>
          <cell r="V305">
            <v>8004.82</v>
          </cell>
          <cell r="W305">
            <v>7459.74</v>
          </cell>
          <cell r="X305">
            <v>12665.43</v>
          </cell>
          <cell r="Y305">
            <v>11903.03</v>
          </cell>
          <cell r="Z305">
            <v>10949.92</v>
          </cell>
          <cell r="AA305">
            <v>11901.35</v>
          </cell>
          <cell r="AB305">
            <v>2716.08</v>
          </cell>
          <cell r="AC305">
            <v>10579.29</v>
          </cell>
          <cell r="AD305">
            <v>8731.19</v>
          </cell>
          <cell r="AE305">
            <v>7159.04</v>
          </cell>
          <cell r="AF305">
            <v>9291.39</v>
          </cell>
          <cell r="AG305">
            <v>7250.82</v>
          </cell>
          <cell r="AH305">
            <v>7686.57</v>
          </cell>
          <cell r="AI305">
            <v>7007.26</v>
          </cell>
          <cell r="AJ305">
            <v>2931.61</v>
          </cell>
          <cell r="AK305">
            <v>268384.82</v>
          </cell>
        </row>
        <row r="306">
          <cell r="B306">
            <v>305</v>
          </cell>
          <cell r="C306" t="str">
            <v>EPM1320305</v>
          </cell>
          <cell r="D306" t="str">
            <v>GRANM</v>
          </cell>
          <cell r="E306" t="str">
            <v>EXP   PARQUE LAS AGUA</v>
          </cell>
          <cell r="F306">
            <v>5211.32</v>
          </cell>
          <cell r="G306">
            <v>4631.83</v>
          </cell>
          <cell r="H306">
            <v>6148.93</v>
          </cell>
          <cell r="I306">
            <v>6660.85</v>
          </cell>
          <cell r="J306">
            <v>5634.65</v>
          </cell>
          <cell r="K306">
            <v>6105.01</v>
          </cell>
          <cell r="L306">
            <v>5709.81</v>
          </cell>
          <cell r="M306">
            <v>6792.12</v>
          </cell>
          <cell r="N306">
            <v>7269.84</v>
          </cell>
          <cell r="O306">
            <v>6876.85</v>
          </cell>
          <cell r="P306">
            <v>8376.6200000000008</v>
          </cell>
          <cell r="Q306">
            <v>7240.49</v>
          </cell>
          <cell r="R306">
            <v>6433.62</v>
          </cell>
          <cell r="S306">
            <v>7184.57</v>
          </cell>
          <cell r="T306">
            <v>7585.74</v>
          </cell>
          <cell r="U306">
            <v>7195.38</v>
          </cell>
          <cell r="V306">
            <v>5942.51</v>
          </cell>
          <cell r="W306">
            <v>6239.89</v>
          </cell>
          <cell r="X306">
            <v>4674.91</v>
          </cell>
          <cell r="Y306">
            <v>4971.43</v>
          </cell>
          <cell r="Z306">
            <v>5029.07</v>
          </cell>
          <cell r="AA306">
            <v>4771.99</v>
          </cell>
          <cell r="AB306">
            <v>4596.82</v>
          </cell>
          <cell r="AC306">
            <v>4600.07</v>
          </cell>
          <cell r="AD306">
            <v>5190.7299999999996</v>
          </cell>
          <cell r="AE306">
            <v>4415.1099999999997</v>
          </cell>
          <cell r="AF306">
            <v>5434.75</v>
          </cell>
          <cell r="AG306">
            <v>6265.63</v>
          </cell>
          <cell r="AH306">
            <v>6077.74</v>
          </cell>
          <cell r="AI306">
            <v>5927.76</v>
          </cell>
          <cell r="AJ306">
            <v>6450.95</v>
          </cell>
          <cell r="AK306">
            <v>185646.99</v>
          </cell>
        </row>
        <row r="307">
          <cell r="B307">
            <v>306</v>
          </cell>
          <cell r="C307" t="str">
            <v>EPM1320306</v>
          </cell>
          <cell r="D307" t="str">
            <v>GRANM</v>
          </cell>
          <cell r="E307" t="str">
            <v>EXP   PORCE II</v>
          </cell>
          <cell r="F307">
            <v>7545.73</v>
          </cell>
          <cell r="G307">
            <v>12116.51</v>
          </cell>
          <cell r="H307">
            <v>14034.38</v>
          </cell>
          <cell r="I307">
            <v>18867.830000000002</v>
          </cell>
          <cell r="J307">
            <v>20200.3</v>
          </cell>
          <cell r="K307">
            <v>42766.7</v>
          </cell>
          <cell r="L307">
            <v>37838.660000000003</v>
          </cell>
          <cell r="M307">
            <v>44368.57</v>
          </cell>
          <cell r="N307">
            <v>46479.98</v>
          </cell>
          <cell r="O307">
            <v>37906.699999999997</v>
          </cell>
          <cell r="P307">
            <v>44872.05</v>
          </cell>
          <cell r="Q307">
            <v>47589.77</v>
          </cell>
          <cell r="R307">
            <v>44964.52</v>
          </cell>
          <cell r="S307">
            <v>44911.14</v>
          </cell>
          <cell r="T307">
            <v>42345.06</v>
          </cell>
          <cell r="U307">
            <v>40448.81</v>
          </cell>
          <cell r="V307">
            <v>8600.4599999999991</v>
          </cell>
          <cell r="W307">
            <v>8313.19</v>
          </cell>
          <cell r="X307">
            <v>27978.93</v>
          </cell>
          <cell r="Y307">
            <v>47270.95</v>
          </cell>
          <cell r="Z307">
            <v>46573.7</v>
          </cell>
          <cell r="AA307">
            <v>47811.59</v>
          </cell>
          <cell r="AB307">
            <v>46217.71</v>
          </cell>
          <cell r="AC307">
            <v>48474.05</v>
          </cell>
          <cell r="AD307">
            <v>46097.2</v>
          </cell>
          <cell r="AE307">
            <v>47621.3</v>
          </cell>
          <cell r="AF307">
            <v>50594.75</v>
          </cell>
          <cell r="AG307">
            <v>49084.49</v>
          </cell>
          <cell r="AH307">
            <v>46387.95</v>
          </cell>
          <cell r="AI307">
            <v>46877.18</v>
          </cell>
          <cell r="AJ307">
            <v>5328.71</v>
          </cell>
          <cell r="AK307">
            <v>1120488.8700000001</v>
          </cell>
        </row>
        <row r="308">
          <cell r="B308">
            <v>307</v>
          </cell>
          <cell r="C308" t="str">
            <v>EPM440307</v>
          </cell>
          <cell r="D308" t="str">
            <v>GRANC</v>
          </cell>
          <cell r="E308" t="str">
            <v>EXP   INV. MEDELLIN</v>
          </cell>
          <cell r="F308">
            <v>5144.5</v>
          </cell>
          <cell r="G308">
            <v>16767.7</v>
          </cell>
          <cell r="H308">
            <v>18212.599999999999</v>
          </cell>
          <cell r="I308">
            <v>12660.9</v>
          </cell>
          <cell r="J308">
            <v>16837.400000000001</v>
          </cell>
          <cell r="K308">
            <v>15114.6</v>
          </cell>
          <cell r="L308">
            <v>17075.599999999999</v>
          </cell>
          <cell r="M308">
            <v>16212.3</v>
          </cell>
          <cell r="N308">
            <v>16501</v>
          </cell>
          <cell r="O308">
            <v>17848.7</v>
          </cell>
          <cell r="P308">
            <v>5367.1</v>
          </cell>
          <cell r="Q308">
            <v>9403.2000000000007</v>
          </cell>
          <cell r="R308">
            <v>14820.9</v>
          </cell>
          <cell r="S308">
            <v>15486.1</v>
          </cell>
          <cell r="T308">
            <v>16770.599999999999</v>
          </cell>
          <cell r="U308">
            <v>16745.2</v>
          </cell>
          <cell r="V308">
            <v>15973.6</v>
          </cell>
          <cell r="W308">
            <v>9882.7000000000007</v>
          </cell>
          <cell r="X308">
            <v>13198.3</v>
          </cell>
          <cell r="Y308">
            <v>15975.1</v>
          </cell>
          <cell r="Z308">
            <v>16338.5</v>
          </cell>
          <cell r="AA308">
            <v>17067.900000000001</v>
          </cell>
          <cell r="AB308">
            <v>15627.8</v>
          </cell>
          <cell r="AC308">
            <v>15821.7</v>
          </cell>
          <cell r="AD308">
            <v>4789.3</v>
          </cell>
          <cell r="AE308">
            <v>11719.4</v>
          </cell>
          <cell r="AF308">
            <v>17187.400000000001</v>
          </cell>
          <cell r="AG308">
            <v>12314.7</v>
          </cell>
          <cell r="AH308">
            <v>13276.7</v>
          </cell>
          <cell r="AI308">
            <v>15902.9</v>
          </cell>
          <cell r="AJ308">
            <v>13838.6</v>
          </cell>
          <cell r="AK308">
            <v>439883</v>
          </cell>
        </row>
        <row r="309">
          <cell r="B309">
            <v>308</v>
          </cell>
          <cell r="C309" t="str">
            <v>ERC440308</v>
          </cell>
          <cell r="D309" t="str">
            <v>EREAC</v>
          </cell>
          <cell r="E309" t="str">
            <v>EXP   INV. MEDELLIN</v>
          </cell>
          <cell r="F309">
            <v>1149.55</v>
          </cell>
          <cell r="G309">
            <v>5827.85</v>
          </cell>
          <cell r="H309">
            <v>6076.05</v>
          </cell>
          <cell r="I309">
            <v>3855.05</v>
          </cell>
          <cell r="J309">
            <v>5405.15</v>
          </cell>
          <cell r="K309">
            <v>4269.3</v>
          </cell>
          <cell r="L309">
            <v>5673.95</v>
          </cell>
          <cell r="M309">
            <v>5022.95</v>
          </cell>
          <cell r="N309">
            <v>5093.5</v>
          </cell>
          <cell r="O309">
            <v>6258</v>
          </cell>
          <cell r="P309">
            <v>1623.15</v>
          </cell>
          <cell r="Q309">
            <v>3242.9</v>
          </cell>
          <cell r="R309">
            <v>4404.2</v>
          </cell>
          <cell r="S309">
            <v>4744.3500000000004</v>
          </cell>
          <cell r="T309">
            <v>5430.25</v>
          </cell>
          <cell r="U309">
            <v>5535.75</v>
          </cell>
          <cell r="V309">
            <v>4870.3</v>
          </cell>
          <cell r="W309">
            <v>3272.8</v>
          </cell>
          <cell r="X309">
            <v>4249.8999999999996</v>
          </cell>
          <cell r="Y309">
            <v>4869.05</v>
          </cell>
          <cell r="Z309">
            <v>5136.8</v>
          </cell>
          <cell r="AA309">
            <v>5754.4</v>
          </cell>
          <cell r="AB309">
            <v>5248.95</v>
          </cell>
          <cell r="AC309">
            <v>5241.8</v>
          </cell>
          <cell r="AD309">
            <v>1385</v>
          </cell>
          <cell r="AE309">
            <v>4208.6000000000004</v>
          </cell>
          <cell r="AF309">
            <v>5380.85</v>
          </cell>
          <cell r="AG309">
            <v>4425.05</v>
          </cell>
          <cell r="AH309">
            <v>5096.8</v>
          </cell>
          <cell r="AI309">
            <v>5181.75</v>
          </cell>
          <cell r="AJ309">
            <v>4984</v>
          </cell>
          <cell r="AK309">
            <v>142918</v>
          </cell>
        </row>
        <row r="310">
          <cell r="B310">
            <v>309</v>
          </cell>
          <cell r="C310" t="str">
            <v>EPM1320309</v>
          </cell>
          <cell r="D310" t="str">
            <v>GRANM</v>
          </cell>
          <cell r="E310" t="str">
            <v>EXP   TNT204-1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</row>
        <row r="311">
          <cell r="B311">
            <v>310</v>
          </cell>
          <cell r="C311" t="str">
            <v>EPM1320310</v>
          </cell>
          <cell r="D311" t="str">
            <v>GRANM</v>
          </cell>
          <cell r="E311" t="str">
            <v>EXP   TSH29-1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</row>
        <row r="312">
          <cell r="B312">
            <v>311</v>
          </cell>
          <cell r="C312" t="str">
            <v>EPM1320311</v>
          </cell>
          <cell r="D312" t="str">
            <v>GRANC</v>
          </cell>
          <cell r="E312" t="str">
            <v>EXP   MAKROBOG.NORTE</v>
          </cell>
          <cell r="F312">
            <v>8480.34</v>
          </cell>
          <cell r="G312">
            <v>10715.65</v>
          </cell>
          <cell r="H312">
            <v>10819.38</v>
          </cell>
          <cell r="I312">
            <v>11476.52</v>
          </cell>
          <cell r="J312">
            <v>10587.17</v>
          </cell>
          <cell r="K312">
            <v>11654.61</v>
          </cell>
          <cell r="L312">
            <v>11547.25</v>
          </cell>
          <cell r="M312">
            <v>11162.47</v>
          </cell>
          <cell r="N312">
            <v>11145.09</v>
          </cell>
          <cell r="O312">
            <v>10802.66</v>
          </cell>
          <cell r="P312">
            <v>10220.98</v>
          </cell>
          <cell r="Q312">
            <v>10418.540000000001</v>
          </cell>
          <cell r="R312">
            <v>10858.1</v>
          </cell>
          <cell r="S312">
            <v>11099.77</v>
          </cell>
          <cell r="T312">
            <v>11195.03</v>
          </cell>
          <cell r="U312">
            <v>11208.67</v>
          </cell>
          <cell r="V312">
            <v>10966.34</v>
          </cell>
          <cell r="W312">
            <v>10406.219999999999</v>
          </cell>
          <cell r="X312">
            <v>11050.27</v>
          </cell>
          <cell r="Y312">
            <v>11463.98</v>
          </cell>
          <cell r="Z312">
            <v>11082.61</v>
          </cell>
          <cell r="AA312">
            <v>11553.85</v>
          </cell>
          <cell r="AB312">
            <v>11483.34</v>
          </cell>
          <cell r="AC312">
            <v>11187</v>
          </cell>
          <cell r="AD312">
            <v>9987.89</v>
          </cell>
          <cell r="AE312">
            <v>10067.42</v>
          </cell>
          <cell r="AF312">
            <v>10330.65</v>
          </cell>
          <cell r="AG312">
            <v>10572.43</v>
          </cell>
          <cell r="AH312">
            <v>10380.81</v>
          </cell>
          <cell r="AI312">
            <v>10418.65</v>
          </cell>
          <cell r="AJ312">
            <v>10925.97</v>
          </cell>
          <cell r="AK312">
            <v>335269.65999999997</v>
          </cell>
        </row>
        <row r="313">
          <cell r="B313">
            <v>312</v>
          </cell>
          <cell r="C313" t="str">
            <v>ERC1320312</v>
          </cell>
          <cell r="D313" t="str">
            <v>EREAC</v>
          </cell>
          <cell r="E313" t="str">
            <v>EXP   MAKROBOG.NORTE</v>
          </cell>
          <cell r="F313">
            <v>11.78</v>
          </cell>
          <cell r="G313">
            <v>277.64</v>
          </cell>
          <cell r="H313">
            <v>211.77</v>
          </cell>
          <cell r="I313">
            <v>213.61</v>
          </cell>
          <cell r="J313">
            <v>95.73</v>
          </cell>
          <cell r="K313">
            <v>247.8</v>
          </cell>
          <cell r="L313">
            <v>347.15</v>
          </cell>
          <cell r="M313">
            <v>371.99</v>
          </cell>
          <cell r="N313">
            <v>253.26</v>
          </cell>
          <cell r="O313">
            <v>248.08</v>
          </cell>
          <cell r="P313">
            <v>203.44</v>
          </cell>
          <cell r="Q313">
            <v>202.42</v>
          </cell>
          <cell r="R313">
            <v>273.99</v>
          </cell>
          <cell r="S313">
            <v>307.61</v>
          </cell>
          <cell r="T313">
            <v>352.66</v>
          </cell>
          <cell r="U313">
            <v>368.43</v>
          </cell>
          <cell r="V313">
            <v>360.92</v>
          </cell>
          <cell r="W313">
            <v>196.81</v>
          </cell>
          <cell r="X313">
            <v>329.87</v>
          </cell>
          <cell r="Y313">
            <v>370.41</v>
          </cell>
          <cell r="Z313">
            <v>268.41000000000003</v>
          </cell>
          <cell r="AA313">
            <v>532.08000000000004</v>
          </cell>
          <cell r="AB313">
            <v>520.37</v>
          </cell>
          <cell r="AC313">
            <v>514.17999999999995</v>
          </cell>
          <cell r="AD313">
            <v>225.17</v>
          </cell>
          <cell r="AE313">
            <v>236.18</v>
          </cell>
          <cell r="AF313">
            <v>236.74</v>
          </cell>
          <cell r="AG313">
            <v>239.38</v>
          </cell>
          <cell r="AH313">
            <v>255.75</v>
          </cell>
          <cell r="AI313">
            <v>299.82</v>
          </cell>
          <cell r="AJ313">
            <v>433.46</v>
          </cell>
          <cell r="AK313">
            <v>9006.91</v>
          </cell>
        </row>
        <row r="314">
          <cell r="B314">
            <v>313</v>
          </cell>
          <cell r="C314" t="str">
            <v>EPM1320313</v>
          </cell>
          <cell r="D314" t="str">
            <v>GRANC</v>
          </cell>
          <cell r="E314" t="str">
            <v>EXP   MAKROBOG.SUR</v>
          </cell>
          <cell r="F314">
            <v>9096.4500000000007</v>
          </cell>
          <cell r="G314">
            <v>10440.98</v>
          </cell>
          <cell r="H314">
            <v>11263.67</v>
          </cell>
          <cell r="I314">
            <v>10180.17</v>
          </cell>
          <cell r="J314">
            <v>10393.790000000001</v>
          </cell>
          <cell r="K314">
            <v>11174.35</v>
          </cell>
          <cell r="L314">
            <v>10821.14</v>
          </cell>
          <cell r="M314">
            <v>10534.37</v>
          </cell>
          <cell r="N314">
            <v>10577.05</v>
          </cell>
          <cell r="O314">
            <v>11001.54</v>
          </cell>
          <cell r="P314">
            <v>10625.45</v>
          </cell>
          <cell r="Q314">
            <v>10595.2</v>
          </cell>
          <cell r="R314">
            <v>11042.68</v>
          </cell>
          <cell r="S314">
            <v>11091.63</v>
          </cell>
          <cell r="T314">
            <v>10841.49</v>
          </cell>
          <cell r="U314">
            <v>10757.01</v>
          </cell>
          <cell r="V314">
            <v>10973.93</v>
          </cell>
          <cell r="W314">
            <v>10038.49</v>
          </cell>
          <cell r="X314">
            <v>10378.83</v>
          </cell>
          <cell r="Y314">
            <v>10528.1</v>
          </cell>
          <cell r="Z314">
            <v>10312.5</v>
          </cell>
          <cell r="AA314">
            <v>10119.56</v>
          </cell>
          <cell r="AB314">
            <v>10482.89</v>
          </cell>
          <cell r="AC314">
            <v>10436.030000000001</v>
          </cell>
          <cell r="AD314">
            <v>9954.89</v>
          </cell>
          <cell r="AE314">
            <v>10114.94</v>
          </cell>
          <cell r="AF314">
            <v>10607.19</v>
          </cell>
          <cell r="AG314">
            <v>10363.32</v>
          </cell>
          <cell r="AH314">
            <v>10164.77</v>
          </cell>
          <cell r="AI314">
            <v>10017.26</v>
          </cell>
          <cell r="AJ314">
            <v>9662.6200000000008</v>
          </cell>
          <cell r="AK314">
            <v>324592.28999999998</v>
          </cell>
        </row>
        <row r="315">
          <cell r="B315">
            <v>314</v>
          </cell>
          <cell r="C315" t="str">
            <v>ERC1320314</v>
          </cell>
          <cell r="D315" t="str">
            <v>EREAC</v>
          </cell>
          <cell r="E315" t="str">
            <v>EXP   MAKROBOG.SUR</v>
          </cell>
          <cell r="F315">
            <v>2664.09</v>
          </cell>
          <cell r="G315">
            <v>3224.58</v>
          </cell>
          <cell r="H315">
            <v>3656.85</v>
          </cell>
          <cell r="I315">
            <v>3301.78</v>
          </cell>
          <cell r="J315">
            <v>3327.64</v>
          </cell>
          <cell r="K315">
            <v>3681.49</v>
          </cell>
          <cell r="L315">
            <v>3691.81</v>
          </cell>
          <cell r="M315">
            <v>3606.63</v>
          </cell>
          <cell r="N315">
            <v>3485.23</v>
          </cell>
          <cell r="O315">
            <v>3492.31</v>
          </cell>
          <cell r="P315">
            <v>3350.21</v>
          </cell>
          <cell r="Q315">
            <v>3398.64</v>
          </cell>
          <cell r="R315">
            <v>3578.03</v>
          </cell>
          <cell r="S315">
            <v>3513</v>
          </cell>
          <cell r="T315">
            <v>3722.68</v>
          </cell>
          <cell r="U315">
            <v>3507.68</v>
          </cell>
          <cell r="V315">
            <v>3670.81</v>
          </cell>
          <cell r="W315">
            <v>3377.47</v>
          </cell>
          <cell r="X315">
            <v>3504.24</v>
          </cell>
          <cell r="Y315">
            <v>3603.34</v>
          </cell>
          <cell r="Z315">
            <v>3380.66</v>
          </cell>
          <cell r="AA315">
            <v>3454.5</v>
          </cell>
          <cell r="AB315">
            <v>3444.58</v>
          </cell>
          <cell r="AC315">
            <v>3350.2</v>
          </cell>
          <cell r="AD315">
            <v>3124</v>
          </cell>
          <cell r="AE315">
            <v>3393.05</v>
          </cell>
          <cell r="AF315">
            <v>3427.1</v>
          </cell>
          <cell r="AG315">
            <v>3347.67</v>
          </cell>
          <cell r="AH315">
            <v>3285.93</v>
          </cell>
          <cell r="AI315">
            <v>3190.28</v>
          </cell>
          <cell r="AJ315">
            <v>3091.61</v>
          </cell>
          <cell r="AK315">
            <v>105848.09</v>
          </cell>
        </row>
        <row r="316">
          <cell r="B316">
            <v>315</v>
          </cell>
          <cell r="C316" t="str">
            <v>EPM440315</v>
          </cell>
          <cell r="D316" t="str">
            <v>GRANM</v>
          </cell>
          <cell r="E316" t="str">
            <v>EXP   LEONISA</v>
          </cell>
          <cell r="F316">
            <v>1630.17</v>
          </cell>
          <cell r="G316">
            <v>13397.76</v>
          </cell>
          <cell r="H316">
            <v>15170.49</v>
          </cell>
          <cell r="I316">
            <v>4231.9799999999996</v>
          </cell>
          <cell r="J316">
            <v>13169.79</v>
          </cell>
          <cell r="K316">
            <v>17821.349999999999</v>
          </cell>
          <cell r="L316">
            <v>17093.52</v>
          </cell>
          <cell r="M316">
            <v>17491.23</v>
          </cell>
          <cell r="N316">
            <v>17036.46</v>
          </cell>
          <cell r="O316">
            <v>15759.9</v>
          </cell>
          <cell r="P316">
            <v>4472.28</v>
          </cell>
          <cell r="Q316">
            <v>1782.36</v>
          </cell>
          <cell r="R316">
            <v>14193.54</v>
          </cell>
          <cell r="S316">
            <v>19421.37</v>
          </cell>
          <cell r="T316">
            <v>19666.53</v>
          </cell>
          <cell r="U316">
            <v>19381.32</v>
          </cell>
          <cell r="V316">
            <v>17918.46</v>
          </cell>
          <cell r="W316">
            <v>5682.69</v>
          </cell>
          <cell r="X316">
            <v>14576.04</v>
          </cell>
          <cell r="Y316">
            <v>19448.46</v>
          </cell>
          <cell r="Z316">
            <v>19112.04</v>
          </cell>
          <cell r="AA316">
            <v>19255.05</v>
          </cell>
          <cell r="AB316">
            <v>19451.16</v>
          </cell>
          <cell r="AC316">
            <v>17547.39</v>
          </cell>
          <cell r="AD316">
            <v>5223.0600000000004</v>
          </cell>
          <cell r="AE316">
            <v>14033.7</v>
          </cell>
          <cell r="AF316">
            <v>18186.75</v>
          </cell>
          <cell r="AG316">
            <v>19442.52</v>
          </cell>
          <cell r="AH316">
            <v>19036.439999999999</v>
          </cell>
          <cell r="AI316">
            <v>19032.12</v>
          </cell>
          <cell r="AJ316">
            <v>17168.04</v>
          </cell>
          <cell r="AK316">
            <v>456833.97</v>
          </cell>
        </row>
        <row r="317">
          <cell r="B317">
            <v>316</v>
          </cell>
          <cell r="C317" t="str">
            <v>EPM440316</v>
          </cell>
          <cell r="D317" t="str">
            <v>GRANM</v>
          </cell>
          <cell r="E317" t="str">
            <v>EXP   BOMBEO.BERLIN</v>
          </cell>
          <cell r="F317">
            <v>16911.330000000002</v>
          </cell>
          <cell r="G317">
            <v>19272.62</v>
          </cell>
          <cell r="H317">
            <v>21067.61</v>
          </cell>
          <cell r="I317">
            <v>18480.509999999998</v>
          </cell>
          <cell r="J317">
            <v>20273.89</v>
          </cell>
          <cell r="K317">
            <v>19054.63</v>
          </cell>
          <cell r="L317">
            <v>18436.41</v>
          </cell>
          <cell r="M317">
            <v>19137.03</v>
          </cell>
          <cell r="N317">
            <v>19390.73</v>
          </cell>
          <cell r="O317">
            <v>19296.23</v>
          </cell>
          <cell r="P317">
            <v>18905.7</v>
          </cell>
          <cell r="Q317">
            <v>18781.78</v>
          </cell>
          <cell r="R317">
            <v>18169.03</v>
          </cell>
          <cell r="S317">
            <v>19378.41</v>
          </cell>
          <cell r="T317">
            <v>19007.47</v>
          </cell>
          <cell r="U317">
            <v>17829.11</v>
          </cell>
          <cell r="V317">
            <v>20189.96</v>
          </cell>
          <cell r="W317">
            <v>19166.169999999998</v>
          </cell>
          <cell r="X317">
            <v>17885.37</v>
          </cell>
          <cell r="Y317">
            <v>15249.48</v>
          </cell>
          <cell r="Z317">
            <v>18573.740000000002</v>
          </cell>
          <cell r="AA317">
            <v>20419.580000000002</v>
          </cell>
          <cell r="AB317">
            <v>16317.24</v>
          </cell>
          <cell r="AC317">
            <v>20902.189999999999</v>
          </cell>
          <cell r="AD317">
            <v>19335.89</v>
          </cell>
          <cell r="AE317">
            <v>19429.34</v>
          </cell>
          <cell r="AF317">
            <v>19816.2</v>
          </cell>
          <cell r="AG317">
            <v>17927.71</v>
          </cell>
          <cell r="AH317">
            <v>19747.2</v>
          </cell>
          <cell r="AI317">
            <v>18326.990000000002</v>
          </cell>
          <cell r="AJ317">
            <v>19264.490000000002</v>
          </cell>
          <cell r="AK317">
            <v>585944.04</v>
          </cell>
        </row>
        <row r="318">
          <cell r="B318">
            <v>317</v>
          </cell>
          <cell r="C318" t="str">
            <v>EPM440317</v>
          </cell>
          <cell r="D318" t="str">
            <v>GRANM</v>
          </cell>
          <cell r="E318" t="str">
            <v>EXP   BOMBEO.PANTANIL</v>
          </cell>
          <cell r="F318">
            <v>43167.81</v>
          </cell>
          <cell r="G318">
            <v>42908.75</v>
          </cell>
          <cell r="H318">
            <v>41642.910000000003</v>
          </cell>
          <cell r="I318">
            <v>33179.480000000003</v>
          </cell>
          <cell r="J318">
            <v>43331.69</v>
          </cell>
          <cell r="K318">
            <v>43614</v>
          </cell>
          <cell r="L318">
            <v>42443.89</v>
          </cell>
          <cell r="M318">
            <v>43060.58</v>
          </cell>
          <cell r="N318">
            <v>46957.34</v>
          </cell>
          <cell r="O318">
            <v>42748.92</v>
          </cell>
          <cell r="P318">
            <v>45123.93</v>
          </cell>
          <cell r="Q318">
            <v>40516.47</v>
          </cell>
          <cell r="R318">
            <v>47986.6</v>
          </cell>
          <cell r="S318">
            <v>40449.49</v>
          </cell>
          <cell r="T318">
            <v>38144.89</v>
          </cell>
          <cell r="U318">
            <v>26437.87</v>
          </cell>
          <cell r="V318">
            <v>29472.74</v>
          </cell>
          <cell r="W318">
            <v>27204.66</v>
          </cell>
          <cell r="X318">
            <v>27465.72</v>
          </cell>
          <cell r="Y318">
            <v>35158.33</v>
          </cell>
          <cell r="Z318">
            <v>26754.42</v>
          </cell>
          <cell r="AA318">
            <v>29638.34</v>
          </cell>
          <cell r="AB318">
            <v>27111.8</v>
          </cell>
          <cell r="AC318">
            <v>26914.28</v>
          </cell>
          <cell r="AD318">
            <v>26949.9</v>
          </cell>
          <cell r="AE318">
            <v>25022.83</v>
          </cell>
          <cell r="AF318">
            <v>27021.5</v>
          </cell>
          <cell r="AG318">
            <v>26973.5</v>
          </cell>
          <cell r="AH318">
            <v>41882.1</v>
          </cell>
          <cell r="AI318">
            <v>40051.300000000003</v>
          </cell>
          <cell r="AJ318">
            <v>43398.66</v>
          </cell>
          <cell r="AK318">
            <v>1122734.7</v>
          </cell>
        </row>
        <row r="319">
          <cell r="B319">
            <v>318</v>
          </cell>
          <cell r="C319" t="str">
            <v>EPM440318</v>
          </cell>
          <cell r="D319" t="str">
            <v>GRANM</v>
          </cell>
          <cell r="E319" t="str">
            <v>EXP   BOMBEO.PEDREGAL</v>
          </cell>
          <cell r="F319">
            <v>21258.43</v>
          </cell>
          <cell r="G319">
            <v>23333.59</v>
          </cell>
          <cell r="H319">
            <v>23029.25</v>
          </cell>
          <cell r="I319">
            <v>22040.91</v>
          </cell>
          <cell r="J319">
            <v>21772.12</v>
          </cell>
          <cell r="K319">
            <v>23303.14</v>
          </cell>
          <cell r="L319">
            <v>21942.44</v>
          </cell>
          <cell r="M319">
            <v>22266.94</v>
          </cell>
          <cell r="N319">
            <v>22554.41</v>
          </cell>
          <cell r="O319">
            <v>23418.07</v>
          </cell>
          <cell r="P319">
            <v>21600.54</v>
          </cell>
          <cell r="Q319">
            <v>21230.02</v>
          </cell>
          <cell r="R319">
            <v>23918.400000000001</v>
          </cell>
          <cell r="S319">
            <v>21226.89</v>
          </cell>
          <cell r="T319">
            <v>22997.71</v>
          </cell>
          <cell r="U319">
            <v>22085.98</v>
          </cell>
          <cell r="V319">
            <v>23095.24</v>
          </cell>
          <cell r="W319">
            <v>23151.72</v>
          </cell>
          <cell r="X319">
            <v>21740.02</v>
          </cell>
          <cell r="Y319">
            <v>22789.59</v>
          </cell>
          <cell r="Z319">
            <v>23852.39</v>
          </cell>
          <cell r="AA319">
            <v>22972.6</v>
          </cell>
          <cell r="AB319">
            <v>22805.55</v>
          </cell>
          <cell r="AC319">
            <v>21534.13</v>
          </cell>
          <cell r="AD319">
            <v>24606.45</v>
          </cell>
          <cell r="AE319">
            <v>23168.17</v>
          </cell>
          <cell r="AF319">
            <v>23880.82</v>
          </cell>
          <cell r="AG319">
            <v>24404.61</v>
          </cell>
          <cell r="AH319">
            <v>22541.57</v>
          </cell>
          <cell r="AI319">
            <v>22255.39</v>
          </cell>
          <cell r="AJ319">
            <v>22881.82</v>
          </cell>
          <cell r="AK319">
            <v>703658.91</v>
          </cell>
        </row>
        <row r="320">
          <cell r="B320">
            <v>319</v>
          </cell>
          <cell r="C320" t="str">
            <v>EPM440319</v>
          </cell>
          <cell r="D320" t="str">
            <v>GRANM</v>
          </cell>
          <cell r="E320" t="str">
            <v>EXP   INCOAL</v>
          </cell>
          <cell r="F320">
            <v>200.09</v>
          </cell>
          <cell r="G320">
            <v>256.36</v>
          </cell>
          <cell r="H320">
            <v>213.99</v>
          </cell>
          <cell r="I320">
            <v>188.78</v>
          </cell>
          <cell r="J320">
            <v>312.86</v>
          </cell>
          <cell r="K320">
            <v>331.08</v>
          </cell>
          <cell r="L320">
            <v>1695.57</v>
          </cell>
          <cell r="M320">
            <v>381.99</v>
          </cell>
          <cell r="N320">
            <v>430.66</v>
          </cell>
          <cell r="O320">
            <v>1620.44</v>
          </cell>
          <cell r="P320">
            <v>386.17</v>
          </cell>
          <cell r="Q320">
            <v>359.94</v>
          </cell>
          <cell r="R320">
            <v>9104.16</v>
          </cell>
          <cell r="S320">
            <v>12851.33</v>
          </cell>
          <cell r="T320">
            <v>14011.69</v>
          </cell>
          <cell r="U320">
            <v>13892.18</v>
          </cell>
          <cell r="V320">
            <v>5824.35</v>
          </cell>
          <cell r="W320">
            <v>1173.27</v>
          </cell>
          <cell r="X320">
            <v>12879.44</v>
          </cell>
          <cell r="Y320">
            <v>13866.89</v>
          </cell>
          <cell r="Z320">
            <v>14321.72</v>
          </cell>
          <cell r="AA320">
            <v>14065.65</v>
          </cell>
          <cell r="AB320">
            <v>10806.93</v>
          </cell>
          <cell r="AC320">
            <v>3884.03</v>
          </cell>
          <cell r="AD320">
            <v>931.39</v>
          </cell>
          <cell r="AE320">
            <v>12079.3</v>
          </cell>
          <cell r="AF320">
            <v>14353.05</v>
          </cell>
          <cell r="AG320">
            <v>15082.42</v>
          </cell>
          <cell r="AH320">
            <v>12327.24</v>
          </cell>
          <cell r="AI320">
            <v>6092.38</v>
          </cell>
          <cell r="AJ320">
            <v>4513.6400000000003</v>
          </cell>
          <cell r="AK320">
            <v>198438.99</v>
          </cell>
        </row>
        <row r="321">
          <cell r="B321">
            <v>320</v>
          </cell>
          <cell r="C321" t="str">
            <v>EPM440320</v>
          </cell>
          <cell r="D321" t="str">
            <v>GRANM</v>
          </cell>
          <cell r="E321" t="str">
            <v>EXP   BASF QUIMICA</v>
          </cell>
          <cell r="F321">
            <v>3460.68</v>
          </cell>
          <cell r="G321">
            <v>6529.32</v>
          </cell>
          <cell r="H321">
            <v>6646.92</v>
          </cell>
          <cell r="I321">
            <v>6466.44</v>
          </cell>
          <cell r="J321">
            <v>5702.28</v>
          </cell>
          <cell r="K321">
            <v>8474.76</v>
          </cell>
          <cell r="L321">
            <v>9772.2000000000007</v>
          </cell>
          <cell r="M321">
            <v>10088.64</v>
          </cell>
          <cell r="N321">
            <v>8917.7999999999993</v>
          </cell>
          <cell r="O321">
            <v>7547.04</v>
          </cell>
          <cell r="P321">
            <v>6587.76</v>
          </cell>
          <cell r="Q321">
            <v>7174.68</v>
          </cell>
          <cell r="R321">
            <v>10099.200000000001</v>
          </cell>
          <cell r="S321">
            <v>13347.24</v>
          </cell>
          <cell r="T321">
            <v>14818.08</v>
          </cell>
          <cell r="U321">
            <v>15510.96</v>
          </cell>
          <cell r="V321">
            <v>14803.8</v>
          </cell>
          <cell r="W321">
            <v>10188.48</v>
          </cell>
          <cell r="X321">
            <v>13806.24</v>
          </cell>
          <cell r="Y321">
            <v>16170.84</v>
          </cell>
          <cell r="Z321">
            <v>17114.16</v>
          </cell>
          <cell r="AA321">
            <v>17899.32</v>
          </cell>
          <cell r="AB321">
            <v>17002.8</v>
          </cell>
          <cell r="AC321">
            <v>14798.88</v>
          </cell>
          <cell r="AD321">
            <v>13620.6</v>
          </cell>
          <cell r="AE321">
            <v>16064.64</v>
          </cell>
          <cell r="AF321">
            <v>15650.88</v>
          </cell>
          <cell r="AG321">
            <v>15935.88</v>
          </cell>
          <cell r="AH321">
            <v>16689.599999999999</v>
          </cell>
          <cell r="AI321">
            <v>17752.2</v>
          </cell>
          <cell r="AJ321">
            <v>15731.28</v>
          </cell>
          <cell r="AK321">
            <v>374373.6</v>
          </cell>
        </row>
        <row r="322">
          <cell r="B322">
            <v>321</v>
          </cell>
          <cell r="C322" t="str">
            <v>EPM1320321</v>
          </cell>
          <cell r="D322" t="str">
            <v>GRANM</v>
          </cell>
          <cell r="E322" t="str">
            <v>EXP   FATELARES</v>
          </cell>
          <cell r="F322">
            <v>533.45000000000005</v>
          </cell>
          <cell r="G322">
            <v>5930.16</v>
          </cell>
          <cell r="H322">
            <v>422.78</v>
          </cell>
          <cell r="I322">
            <v>595.94000000000005</v>
          </cell>
          <cell r="J322">
            <v>6083.06</v>
          </cell>
          <cell r="K322">
            <v>5913.62</v>
          </cell>
          <cell r="L322">
            <v>6376.65</v>
          </cell>
          <cell r="M322">
            <v>6463.59</v>
          </cell>
          <cell r="N322">
            <v>6140.85</v>
          </cell>
          <cell r="O322">
            <v>1032.92</v>
          </cell>
          <cell r="P322">
            <v>523.14</v>
          </cell>
          <cell r="Q322">
            <v>2078.09</v>
          </cell>
          <cell r="R322">
            <v>22100.09</v>
          </cell>
          <cell r="S322">
            <v>22732.27</v>
          </cell>
          <cell r="T322">
            <v>22367.63</v>
          </cell>
          <cell r="U322">
            <v>22290.6</v>
          </cell>
          <cell r="V322">
            <v>20500.900000000001</v>
          </cell>
          <cell r="W322">
            <v>7434.59</v>
          </cell>
          <cell r="X322">
            <v>19125.02</v>
          </cell>
          <cell r="Y322">
            <v>20162.72</v>
          </cell>
          <cell r="Z322">
            <v>19194.189999999999</v>
          </cell>
          <cell r="AA322">
            <v>21651.43</v>
          </cell>
          <cell r="AB322">
            <v>21486.21</v>
          </cell>
          <cell r="AC322">
            <v>18321</v>
          </cell>
          <cell r="AD322">
            <v>4795.0600000000004</v>
          </cell>
          <cell r="AE322">
            <v>21471.9</v>
          </cell>
          <cell r="AF322">
            <v>21481.69</v>
          </cell>
          <cell r="AG322">
            <v>22492.94</v>
          </cell>
          <cell r="AH322">
            <v>20743.82</v>
          </cell>
          <cell r="AI322">
            <v>20902.71</v>
          </cell>
          <cell r="AJ322">
            <v>20421.919999999998</v>
          </cell>
          <cell r="AK322">
            <v>411770.94</v>
          </cell>
        </row>
        <row r="323">
          <cell r="B323">
            <v>322</v>
          </cell>
          <cell r="C323" t="str">
            <v>EPM440322</v>
          </cell>
          <cell r="D323" t="str">
            <v>GRANM</v>
          </cell>
          <cell r="E323" t="str">
            <v>EXP   COLOIDALES S.A</v>
          </cell>
          <cell r="F323">
            <v>611.20000000000005</v>
          </cell>
          <cell r="G323">
            <v>22748.639999999999</v>
          </cell>
          <cell r="H323">
            <v>28676</v>
          </cell>
          <cell r="I323">
            <v>7414.72</v>
          </cell>
          <cell r="J323">
            <v>22226.080000000002</v>
          </cell>
          <cell r="K323">
            <v>29117.279999999999</v>
          </cell>
          <cell r="L323">
            <v>29282.560000000001</v>
          </cell>
          <cell r="M323">
            <v>24244.32</v>
          </cell>
          <cell r="N323">
            <v>26567.84</v>
          </cell>
          <cell r="O323">
            <v>24173.599999999999</v>
          </cell>
          <cell r="P323">
            <v>6701.6</v>
          </cell>
          <cell r="Q323">
            <v>2440.64</v>
          </cell>
          <cell r="R323">
            <v>16546.560000000001</v>
          </cell>
          <cell r="S323">
            <v>26734.880000000001</v>
          </cell>
          <cell r="T323">
            <v>26769.759999999998</v>
          </cell>
          <cell r="U323">
            <v>29455.84</v>
          </cell>
          <cell r="V323">
            <v>28886.560000000001</v>
          </cell>
          <cell r="W323">
            <v>7395.84</v>
          </cell>
          <cell r="X323">
            <v>22747.84</v>
          </cell>
          <cell r="Y323">
            <v>24312</v>
          </cell>
          <cell r="Z323">
            <v>24729.119999999999</v>
          </cell>
          <cell r="AA323">
            <v>27200.959999999999</v>
          </cell>
          <cell r="AB323">
            <v>28949.279999999999</v>
          </cell>
          <cell r="AC323">
            <v>28038.080000000002</v>
          </cell>
          <cell r="AD323">
            <v>6136.48</v>
          </cell>
          <cell r="AE323">
            <v>14634.08</v>
          </cell>
          <cell r="AF323">
            <v>26852.32</v>
          </cell>
          <cell r="AG323">
            <v>28668</v>
          </cell>
          <cell r="AH323">
            <v>28758.080000000002</v>
          </cell>
          <cell r="AI323">
            <v>27932.32</v>
          </cell>
          <cell r="AJ323">
            <v>27933.919999999998</v>
          </cell>
          <cell r="AK323">
            <v>676886.4</v>
          </cell>
        </row>
        <row r="324">
          <cell r="B324">
            <v>323</v>
          </cell>
          <cell r="C324" t="str">
            <v>EPM1320323</v>
          </cell>
          <cell r="D324" t="str">
            <v>GRANM</v>
          </cell>
          <cell r="E324" t="str">
            <v>EXP   TRUHER</v>
          </cell>
          <cell r="F324">
            <v>446.18</v>
          </cell>
          <cell r="G324">
            <v>479.06</v>
          </cell>
          <cell r="H324">
            <v>440.13</v>
          </cell>
          <cell r="I324">
            <v>414.92</v>
          </cell>
          <cell r="J324">
            <v>6193.03</v>
          </cell>
          <cell r="K324">
            <v>9447.27</v>
          </cell>
          <cell r="L324">
            <v>9902.9699999999993</v>
          </cell>
          <cell r="M324">
            <v>9162.16</v>
          </cell>
          <cell r="N324">
            <v>8984.25</v>
          </cell>
          <cell r="O324">
            <v>9265.32</v>
          </cell>
          <cell r="P324">
            <v>2599.63</v>
          </cell>
          <cell r="Q324">
            <v>592.04</v>
          </cell>
          <cell r="R324">
            <v>6964.18</v>
          </cell>
          <cell r="S324">
            <v>9727.5300000000007</v>
          </cell>
          <cell r="T324">
            <v>9734.09</v>
          </cell>
          <cell r="U324">
            <v>8981.19</v>
          </cell>
          <cell r="V324">
            <v>8507.86</v>
          </cell>
          <cell r="W324">
            <v>2376.5100000000002</v>
          </cell>
          <cell r="X324">
            <v>6515.99</v>
          </cell>
          <cell r="Y324">
            <v>13059.69</v>
          </cell>
          <cell r="Z324">
            <v>15162.54</v>
          </cell>
          <cell r="AA324">
            <v>14239.75</v>
          </cell>
          <cell r="AB324">
            <v>15165.42</v>
          </cell>
          <cell r="AC324">
            <v>14993.46</v>
          </cell>
          <cell r="AD324">
            <v>3926.33</v>
          </cell>
          <cell r="AE324">
            <v>11317.49</v>
          </cell>
          <cell r="AF324">
            <v>15529.81</v>
          </cell>
          <cell r="AG324">
            <v>15817.34</v>
          </cell>
          <cell r="AH324">
            <v>16058.09</v>
          </cell>
          <cell r="AI324">
            <v>15654.47</v>
          </cell>
          <cell r="AJ324">
            <v>15426.06</v>
          </cell>
          <cell r="AK324">
            <v>277084.76</v>
          </cell>
        </row>
        <row r="325">
          <cell r="B325">
            <v>324</v>
          </cell>
          <cell r="C325" t="str">
            <v>EPM1320324</v>
          </cell>
          <cell r="D325" t="str">
            <v>GRANM</v>
          </cell>
          <cell r="E325" t="str">
            <v>EXP   UNIV. DE ANTIOQ</v>
          </cell>
          <cell r="F325">
            <v>16448.52</v>
          </cell>
          <cell r="G325">
            <v>16105.65</v>
          </cell>
          <cell r="H325">
            <v>14889.6</v>
          </cell>
          <cell r="I325">
            <v>14479.08</v>
          </cell>
          <cell r="J325">
            <v>15232.8</v>
          </cell>
          <cell r="K325">
            <v>15972.33</v>
          </cell>
          <cell r="L325">
            <v>15710.64</v>
          </cell>
          <cell r="M325">
            <v>15740.67</v>
          </cell>
          <cell r="N325">
            <v>15273.72</v>
          </cell>
          <cell r="O325">
            <v>15541.68</v>
          </cell>
          <cell r="P325">
            <v>15363.15</v>
          </cell>
          <cell r="Q325">
            <v>14605.47</v>
          </cell>
          <cell r="R325">
            <v>16075.29</v>
          </cell>
          <cell r="S325">
            <v>14553.99</v>
          </cell>
          <cell r="T325">
            <v>13971.21</v>
          </cell>
          <cell r="U325">
            <v>15465.45</v>
          </cell>
          <cell r="V325">
            <v>15248.31</v>
          </cell>
          <cell r="W325">
            <v>15202.44</v>
          </cell>
          <cell r="X325">
            <v>24235.200000000001</v>
          </cell>
          <cell r="Y325">
            <v>26247.54</v>
          </cell>
          <cell r="Z325">
            <v>26326.41</v>
          </cell>
          <cell r="AA325">
            <v>27121.38</v>
          </cell>
          <cell r="AB325">
            <v>25113.99</v>
          </cell>
          <cell r="AC325">
            <v>18796.8</v>
          </cell>
          <cell r="AD325">
            <v>16701.63</v>
          </cell>
          <cell r="AE325">
            <v>26867.279999999999</v>
          </cell>
          <cell r="AF325">
            <v>24329.25</v>
          </cell>
          <cell r="AG325">
            <v>28309.71</v>
          </cell>
          <cell r="AH325">
            <v>28518.93</v>
          </cell>
          <cell r="AI325">
            <v>27662.58</v>
          </cell>
          <cell r="AJ325">
            <v>20551.740000000002</v>
          </cell>
          <cell r="AK325">
            <v>596662.43999999994</v>
          </cell>
        </row>
        <row r="326">
          <cell r="B326">
            <v>325</v>
          </cell>
          <cell r="C326" t="str">
            <v>EPM2200325</v>
          </cell>
          <cell r="D326" t="str">
            <v>SIERR</v>
          </cell>
          <cell r="E326" t="str">
            <v>IMP   G1. LA SIERRA</v>
          </cell>
          <cell r="F326">
            <v>6400</v>
          </cell>
          <cell r="G326">
            <v>10720</v>
          </cell>
          <cell r="H326">
            <v>14080</v>
          </cell>
          <cell r="I326">
            <v>7520</v>
          </cell>
          <cell r="J326">
            <v>7760</v>
          </cell>
          <cell r="K326">
            <v>6000</v>
          </cell>
          <cell r="L326">
            <v>4000</v>
          </cell>
          <cell r="M326">
            <v>8400</v>
          </cell>
          <cell r="N326">
            <v>10560</v>
          </cell>
          <cell r="O326">
            <v>11200</v>
          </cell>
          <cell r="P326">
            <v>10800</v>
          </cell>
          <cell r="Q326">
            <v>12080</v>
          </cell>
          <cell r="R326">
            <v>15440</v>
          </cell>
          <cell r="S326">
            <v>16480</v>
          </cell>
          <cell r="T326">
            <v>16000</v>
          </cell>
          <cell r="U326">
            <v>14000</v>
          </cell>
          <cell r="V326">
            <v>5520</v>
          </cell>
          <cell r="W326">
            <v>0</v>
          </cell>
          <cell r="X326">
            <v>11760</v>
          </cell>
          <cell r="Y326">
            <v>15920</v>
          </cell>
          <cell r="Z326">
            <v>9200</v>
          </cell>
          <cell r="AA326">
            <v>9840</v>
          </cell>
          <cell r="AB326">
            <v>14560</v>
          </cell>
          <cell r="AC326">
            <v>7840</v>
          </cell>
          <cell r="AD326">
            <v>0</v>
          </cell>
          <cell r="AE326">
            <v>6320</v>
          </cell>
          <cell r="AF326">
            <v>0</v>
          </cell>
          <cell r="AG326">
            <v>0</v>
          </cell>
          <cell r="AH326">
            <v>9920</v>
          </cell>
          <cell r="AI326">
            <v>10000</v>
          </cell>
          <cell r="AJ326">
            <v>1440</v>
          </cell>
          <cell r="AK326">
            <v>273760</v>
          </cell>
        </row>
        <row r="327">
          <cell r="B327">
            <v>326</v>
          </cell>
          <cell r="C327" t="str">
            <v>EPM2200326</v>
          </cell>
          <cell r="D327" t="str">
            <v>SIERR</v>
          </cell>
          <cell r="E327" t="str">
            <v>EXP   G1. LA SIERRA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15040</v>
          </cell>
          <cell r="V327">
            <v>1081760</v>
          </cell>
          <cell r="W327">
            <v>3592400</v>
          </cell>
          <cell r="X327">
            <v>816160</v>
          </cell>
          <cell r="Y327">
            <v>212320</v>
          </cell>
          <cell r="Z327">
            <v>1156880</v>
          </cell>
          <cell r="AA327">
            <v>1266560</v>
          </cell>
          <cell r="AB327">
            <v>520920</v>
          </cell>
          <cell r="AC327">
            <v>1837720</v>
          </cell>
          <cell r="AD327">
            <v>3463880</v>
          </cell>
          <cell r="AE327">
            <v>2269120</v>
          </cell>
          <cell r="AF327">
            <v>3295280</v>
          </cell>
          <cell r="AG327">
            <v>3572160</v>
          </cell>
          <cell r="AH327">
            <v>1364680</v>
          </cell>
          <cell r="AI327">
            <v>0</v>
          </cell>
          <cell r="AJ327">
            <v>0</v>
          </cell>
          <cell r="AK327">
            <v>24464880</v>
          </cell>
        </row>
        <row r="328">
          <cell r="B328">
            <v>327</v>
          </cell>
          <cell r="C328" t="str">
            <v>EPM2200327</v>
          </cell>
          <cell r="D328" t="str">
            <v>SIERR</v>
          </cell>
          <cell r="E328" t="str">
            <v>IMP   G2. LA SIERRA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</row>
        <row r="329">
          <cell r="B329">
            <v>328</v>
          </cell>
          <cell r="C329" t="str">
            <v>EPM2200328</v>
          </cell>
          <cell r="D329" t="str">
            <v>SIERR</v>
          </cell>
          <cell r="E329" t="str">
            <v>EXP   G2. LA SIERRA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</row>
        <row r="330">
          <cell r="B330">
            <v>329</v>
          </cell>
          <cell r="C330" t="str">
            <v>EPM1320329</v>
          </cell>
          <cell r="D330" t="str">
            <v>GRANM</v>
          </cell>
          <cell r="E330" t="str">
            <v>EXP   C.A. MEJIA_ITAG</v>
          </cell>
          <cell r="F330">
            <v>0</v>
          </cell>
          <cell r="G330">
            <v>0</v>
          </cell>
          <cell r="H330">
            <v>0</v>
          </cell>
          <cell r="I330">
            <v>0.24</v>
          </cell>
          <cell r="J330">
            <v>0</v>
          </cell>
          <cell r="K330">
            <v>0</v>
          </cell>
          <cell r="L330">
            <v>0</v>
          </cell>
          <cell r="M330">
            <v>0.71</v>
          </cell>
          <cell r="N330">
            <v>1897.2</v>
          </cell>
          <cell r="O330">
            <v>2862.74</v>
          </cell>
          <cell r="P330">
            <v>506.22</v>
          </cell>
          <cell r="Q330">
            <v>554.73</v>
          </cell>
          <cell r="R330">
            <v>4609.01</v>
          </cell>
          <cell r="S330">
            <v>3458.23</v>
          </cell>
          <cell r="T330">
            <v>4271.2</v>
          </cell>
          <cell r="U330">
            <v>6115.98</v>
          </cell>
          <cell r="V330">
            <v>6618.99</v>
          </cell>
          <cell r="W330">
            <v>3841.47</v>
          </cell>
          <cell r="X330">
            <v>5613.05</v>
          </cell>
          <cell r="Y330">
            <v>6112.64</v>
          </cell>
          <cell r="Z330">
            <v>7292.96</v>
          </cell>
          <cell r="AA330">
            <v>6668.31</v>
          </cell>
          <cell r="AB330">
            <v>6198.63</v>
          </cell>
          <cell r="AC330">
            <v>6273.59</v>
          </cell>
          <cell r="AD330">
            <v>4333.8999999999996</v>
          </cell>
          <cell r="AE330">
            <v>6587.7</v>
          </cell>
          <cell r="AF330">
            <v>6968.94</v>
          </cell>
          <cell r="AG330">
            <v>6822.55</v>
          </cell>
          <cell r="AH330">
            <v>7010.85</v>
          </cell>
          <cell r="AI330">
            <v>7803.43</v>
          </cell>
          <cell r="AJ330">
            <v>6828.67</v>
          </cell>
          <cell r="AK330">
            <v>119251.94</v>
          </cell>
        </row>
        <row r="331">
          <cell r="B331">
            <v>330</v>
          </cell>
          <cell r="C331" t="str">
            <v>EPM1320330</v>
          </cell>
          <cell r="D331" t="str">
            <v>GRANM</v>
          </cell>
          <cell r="E331" t="str">
            <v>EXP   HOTEL INTERCONT</v>
          </cell>
          <cell r="F331">
            <v>9352.19</v>
          </cell>
          <cell r="G331">
            <v>9381.32</v>
          </cell>
          <cell r="H331">
            <v>9048.1200000000008</v>
          </cell>
          <cell r="I331">
            <v>8490</v>
          </cell>
          <cell r="J331">
            <v>9027.74</v>
          </cell>
          <cell r="K331">
            <v>9369.6200000000008</v>
          </cell>
          <cell r="L331">
            <v>9479.65</v>
          </cell>
          <cell r="M331">
            <v>9395.7199999999993</v>
          </cell>
          <cell r="N331">
            <v>9270.09</v>
          </cell>
          <cell r="O331">
            <v>9042.59</v>
          </cell>
          <cell r="P331">
            <v>8418.76</v>
          </cell>
          <cell r="Q331">
            <v>8078.38</v>
          </cell>
          <cell r="R331">
            <v>9217.15</v>
          </cell>
          <cell r="S331">
            <v>9480.7000000000007</v>
          </cell>
          <cell r="T331">
            <v>9562.86</v>
          </cell>
          <cell r="U331">
            <v>9432.4599999999991</v>
          </cell>
          <cell r="V331">
            <v>8886.0400000000009</v>
          </cell>
          <cell r="W331">
            <v>8508.51</v>
          </cell>
          <cell r="X331">
            <v>9421.91</v>
          </cell>
          <cell r="Y331">
            <v>9768.65</v>
          </cell>
          <cell r="Z331">
            <v>10072.24</v>
          </cell>
          <cell r="AA331">
            <v>10329.73</v>
          </cell>
          <cell r="AB331">
            <v>10624.36</v>
          </cell>
          <cell r="AC331">
            <v>10669.63</v>
          </cell>
          <cell r="AD331">
            <v>9423.69</v>
          </cell>
          <cell r="AE331">
            <v>10087.76</v>
          </cell>
          <cell r="AF331">
            <v>10199.57</v>
          </cell>
          <cell r="AG331">
            <v>10810.07</v>
          </cell>
          <cell r="AH331">
            <v>10843.48</v>
          </cell>
          <cell r="AI331">
            <v>10122.61</v>
          </cell>
          <cell r="AJ331">
            <v>9687.85</v>
          </cell>
          <cell r="AK331">
            <v>295503.45</v>
          </cell>
        </row>
        <row r="332">
          <cell r="B332">
            <v>331</v>
          </cell>
          <cell r="C332" t="str">
            <v>EPM1320331</v>
          </cell>
          <cell r="D332" t="str">
            <v>GRANM</v>
          </cell>
          <cell r="E332" t="str">
            <v>EXP   CONTEGRAL</v>
          </cell>
          <cell r="F332">
            <v>794.43</v>
          </cell>
          <cell r="G332">
            <v>4992.09</v>
          </cell>
          <cell r="H332">
            <v>5673.12</v>
          </cell>
          <cell r="I332">
            <v>1949.65</v>
          </cell>
          <cell r="J332">
            <v>4893.55</v>
          </cell>
          <cell r="K332">
            <v>7580.76</v>
          </cell>
          <cell r="L332">
            <v>8928.1200000000008</v>
          </cell>
          <cell r="M332">
            <v>7837.46</v>
          </cell>
          <cell r="N332">
            <v>7759.53</v>
          </cell>
          <cell r="O332">
            <v>5383.71</v>
          </cell>
          <cell r="P332">
            <v>2308.6999999999998</v>
          </cell>
          <cell r="Q332">
            <v>520.1</v>
          </cell>
          <cell r="R332">
            <v>6207.91</v>
          </cell>
          <cell r="S332">
            <v>7509.64</v>
          </cell>
          <cell r="T332">
            <v>5662.01</v>
          </cell>
          <cell r="U332">
            <v>9125.14</v>
          </cell>
          <cell r="V332">
            <v>4850.8500000000004</v>
          </cell>
          <cell r="W332">
            <v>2623.21</v>
          </cell>
          <cell r="X332">
            <v>3500.49</v>
          </cell>
          <cell r="Y332">
            <v>7051.64</v>
          </cell>
          <cell r="Z332">
            <v>7584.64</v>
          </cell>
          <cell r="AA332">
            <v>6933.61</v>
          </cell>
          <cell r="AB332">
            <v>7772.88</v>
          </cell>
          <cell r="AC332">
            <v>6249.24</v>
          </cell>
          <cell r="AD332">
            <v>2780.57</v>
          </cell>
          <cell r="AE332">
            <v>7393.1</v>
          </cell>
          <cell r="AF332">
            <v>9483.65</v>
          </cell>
          <cell r="AG332">
            <v>5009.8999999999996</v>
          </cell>
          <cell r="AH332">
            <v>9498.42</v>
          </cell>
          <cell r="AI332">
            <v>4072.12</v>
          </cell>
          <cell r="AJ332">
            <v>5733.32</v>
          </cell>
          <cell r="AK332">
            <v>177663.56</v>
          </cell>
        </row>
        <row r="333">
          <cell r="B333">
            <v>332</v>
          </cell>
          <cell r="C333" t="str">
            <v>EPM440332</v>
          </cell>
          <cell r="D333" t="str">
            <v>GRANM</v>
          </cell>
          <cell r="E333" t="str">
            <v>EXP   PROLECHE</v>
          </cell>
          <cell r="F333">
            <v>11439.31</v>
          </cell>
          <cell r="G333">
            <v>15400</v>
          </cell>
          <cell r="H333">
            <v>15165.12</v>
          </cell>
          <cell r="I333">
            <v>12456.04</v>
          </cell>
          <cell r="J333">
            <v>15098.94</v>
          </cell>
          <cell r="K333">
            <v>16787.34</v>
          </cell>
          <cell r="L333">
            <v>16597.53</v>
          </cell>
          <cell r="M333">
            <v>16133.4</v>
          </cell>
          <cell r="N333">
            <v>15533.9</v>
          </cell>
          <cell r="O333">
            <v>15576.36</v>
          </cell>
          <cell r="P333">
            <v>13484.46</v>
          </cell>
          <cell r="Q333">
            <v>13392.97</v>
          </cell>
          <cell r="R333">
            <v>15636.13</v>
          </cell>
          <cell r="S333">
            <v>16733.95</v>
          </cell>
          <cell r="T333">
            <v>17084.150000000001</v>
          </cell>
          <cell r="U333">
            <v>16854.099999999999</v>
          </cell>
          <cell r="V333">
            <v>15979.09</v>
          </cell>
          <cell r="W333">
            <v>14770.74</v>
          </cell>
          <cell r="X333">
            <v>16203.62</v>
          </cell>
          <cell r="Y333">
            <v>16885.8</v>
          </cell>
          <cell r="Z333">
            <v>16883.62</v>
          </cell>
          <cell r="AA333">
            <v>17367.650000000001</v>
          </cell>
          <cell r="AB333">
            <v>17348.259999999998</v>
          </cell>
          <cell r="AC333">
            <v>16135.92</v>
          </cell>
          <cell r="AD333">
            <v>14415.42</v>
          </cell>
          <cell r="AE333">
            <v>16038.13</v>
          </cell>
          <cell r="AF333">
            <v>16952.48</v>
          </cell>
          <cell r="AG333">
            <v>16877.03</v>
          </cell>
          <cell r="AH333">
            <v>16491</v>
          </cell>
          <cell r="AI333">
            <v>17016.05</v>
          </cell>
          <cell r="AJ333">
            <v>15857.64</v>
          </cell>
          <cell r="AK333">
            <v>488596.15</v>
          </cell>
        </row>
        <row r="334">
          <cell r="B334">
            <v>333</v>
          </cell>
          <cell r="C334" t="str">
            <v>EPM1320333</v>
          </cell>
          <cell r="D334" t="str">
            <v>GRANM</v>
          </cell>
          <cell r="E334" t="str">
            <v>EXP   U. P. B.</v>
          </cell>
          <cell r="F334">
            <v>1245.8399999999999</v>
          </cell>
          <cell r="G334">
            <v>1266.33</v>
          </cell>
          <cell r="H334">
            <v>1267.49</v>
          </cell>
          <cell r="I334">
            <v>965.62</v>
          </cell>
          <cell r="J334">
            <v>1259.96</v>
          </cell>
          <cell r="K334">
            <v>1273.58</v>
          </cell>
          <cell r="L334">
            <v>1159.96</v>
          </cell>
          <cell r="M334">
            <v>1110.8599999999999</v>
          </cell>
          <cell r="N334">
            <v>1154.4000000000001</v>
          </cell>
          <cell r="O334">
            <v>1108.72</v>
          </cell>
          <cell r="P334">
            <v>1044.3499999999999</v>
          </cell>
          <cell r="Q334">
            <v>1144.07</v>
          </cell>
          <cell r="R334">
            <v>5631.06</v>
          </cell>
          <cell r="S334">
            <v>5866.48</v>
          </cell>
          <cell r="T334">
            <v>6015.88</v>
          </cell>
          <cell r="U334">
            <v>5830.15</v>
          </cell>
          <cell r="V334">
            <v>1809.37</v>
          </cell>
          <cell r="W334">
            <v>1481.78</v>
          </cell>
          <cell r="X334">
            <v>7187.98</v>
          </cell>
          <cell r="Y334">
            <v>7763.02</v>
          </cell>
          <cell r="Z334">
            <v>7836.5</v>
          </cell>
          <cell r="AA334">
            <v>8229.9699999999993</v>
          </cell>
          <cell r="AB334">
            <v>7874.96</v>
          </cell>
          <cell r="AC334">
            <v>2968.81</v>
          </cell>
          <cell r="AD334">
            <v>1553.92</v>
          </cell>
          <cell r="AE334">
            <v>8004.51</v>
          </cell>
          <cell r="AF334">
            <v>8745.84</v>
          </cell>
          <cell r="AG334">
            <v>7717.52</v>
          </cell>
          <cell r="AH334">
            <v>8706.57</v>
          </cell>
          <cell r="AI334">
            <v>8382.66</v>
          </cell>
          <cell r="AJ334">
            <v>3322.31</v>
          </cell>
          <cell r="AK334">
            <v>128930.47</v>
          </cell>
        </row>
        <row r="335">
          <cell r="B335">
            <v>334</v>
          </cell>
          <cell r="C335" t="str">
            <v>EPM440334</v>
          </cell>
          <cell r="D335" t="str">
            <v>GRANM</v>
          </cell>
          <cell r="E335" t="str">
            <v>EXP   ALMACAFE</v>
          </cell>
          <cell r="F335">
            <v>1101.45</v>
          </cell>
          <cell r="G335">
            <v>12172.05</v>
          </cell>
          <cell r="H335">
            <v>10586</v>
          </cell>
          <cell r="I335">
            <v>1801.61</v>
          </cell>
          <cell r="J335">
            <v>11204.68</v>
          </cell>
          <cell r="K335">
            <v>10463.23</v>
          </cell>
          <cell r="L335">
            <v>10383.1</v>
          </cell>
          <cell r="M335">
            <v>10433.540000000001</v>
          </cell>
          <cell r="N335">
            <v>11397.65</v>
          </cell>
          <cell r="O335">
            <v>9609.68</v>
          </cell>
          <cell r="P335">
            <v>478.26</v>
          </cell>
          <cell r="Q335">
            <v>1089.5999999999999</v>
          </cell>
          <cell r="R335">
            <v>9842.4599999999991</v>
          </cell>
          <cell r="S335">
            <v>9962.02</v>
          </cell>
          <cell r="T335">
            <v>9427.4699999999993</v>
          </cell>
          <cell r="U335">
            <v>9813.93</v>
          </cell>
          <cell r="V335">
            <v>8412.75</v>
          </cell>
          <cell r="W335">
            <v>1522.02</v>
          </cell>
          <cell r="X335">
            <v>8940.4</v>
          </cell>
          <cell r="Y335">
            <v>9177.99</v>
          </cell>
          <cell r="Z335">
            <v>9391.61</v>
          </cell>
          <cell r="AA335">
            <v>10786.41</v>
          </cell>
          <cell r="AB335">
            <v>10474.65</v>
          </cell>
          <cell r="AC335">
            <v>8524.44</v>
          </cell>
          <cell r="AD335">
            <v>2023.34</v>
          </cell>
          <cell r="AE335">
            <v>10965.01</v>
          </cell>
          <cell r="AF335">
            <v>11696.68</v>
          </cell>
          <cell r="AG335">
            <v>11710.16</v>
          </cell>
          <cell r="AH335">
            <v>10877.48</v>
          </cell>
          <cell r="AI335">
            <v>10884.52</v>
          </cell>
          <cell r="AJ335">
            <v>10147.67</v>
          </cell>
          <cell r="AK335">
            <v>265301.86</v>
          </cell>
        </row>
        <row r="336">
          <cell r="B336">
            <v>335</v>
          </cell>
          <cell r="C336" t="str">
            <v>EPM1320335</v>
          </cell>
          <cell r="D336" t="str">
            <v>GRANM</v>
          </cell>
          <cell r="E336" t="str">
            <v>EXP   C.A. MEJIA_MEDE</v>
          </cell>
          <cell r="F336">
            <v>160.22999999999999</v>
          </cell>
          <cell r="G336">
            <v>264.14</v>
          </cell>
          <cell r="H336">
            <v>174.09</v>
          </cell>
          <cell r="I336">
            <v>178.46</v>
          </cell>
          <cell r="J336">
            <v>6557.87</v>
          </cell>
          <cell r="K336">
            <v>7610.05</v>
          </cell>
          <cell r="L336">
            <v>7129.96</v>
          </cell>
          <cell r="M336">
            <v>7570.59</v>
          </cell>
          <cell r="N336">
            <v>7965.69</v>
          </cell>
          <cell r="O336">
            <v>7879.71</v>
          </cell>
          <cell r="P336">
            <v>5157.1000000000004</v>
          </cell>
          <cell r="Q336">
            <v>4636.01</v>
          </cell>
          <cell r="R336">
            <v>7935.66</v>
          </cell>
          <cell r="S336">
            <v>9592.15</v>
          </cell>
          <cell r="T336">
            <v>10744.05</v>
          </cell>
          <cell r="U336">
            <v>12048.77</v>
          </cell>
          <cell r="V336">
            <v>10875.4</v>
          </cell>
          <cell r="W336">
            <v>8637.7199999999993</v>
          </cell>
          <cell r="X336">
            <v>10892.28</v>
          </cell>
          <cell r="Y336">
            <v>11036.52</v>
          </cell>
          <cell r="Z336">
            <v>10826.28</v>
          </cell>
          <cell r="AA336">
            <v>12043.83</v>
          </cell>
          <cell r="AB336">
            <v>11901.96</v>
          </cell>
          <cell r="AC336">
            <v>12074.11</v>
          </cell>
          <cell r="AD336">
            <v>10456.9</v>
          </cell>
          <cell r="AE336">
            <v>11100.7</v>
          </cell>
          <cell r="AF336">
            <v>11667.62</v>
          </cell>
          <cell r="AG336">
            <v>11533.18</v>
          </cell>
          <cell r="AH336">
            <v>11639.29</v>
          </cell>
          <cell r="AI336">
            <v>11917.49</v>
          </cell>
          <cell r="AJ336">
            <v>11497.13</v>
          </cell>
          <cell r="AK336">
            <v>263704.94</v>
          </cell>
        </row>
        <row r="337">
          <cell r="B337">
            <v>336</v>
          </cell>
          <cell r="C337" t="str">
            <v>EPM440336</v>
          </cell>
          <cell r="D337" t="str">
            <v>GRANC</v>
          </cell>
          <cell r="E337" t="str">
            <v>EXP   CORRUGAD.DARIEN</v>
          </cell>
          <cell r="F337">
            <v>2375.2399999999998</v>
          </cell>
          <cell r="G337">
            <v>7814.32</v>
          </cell>
          <cell r="H337">
            <v>8387.24</v>
          </cell>
          <cell r="I337">
            <v>3200.48</v>
          </cell>
          <cell r="J337">
            <v>9321.64</v>
          </cell>
          <cell r="K337">
            <v>9256.52</v>
          </cell>
          <cell r="L337">
            <v>10370.719999999999</v>
          </cell>
          <cell r="M337">
            <v>9785.36</v>
          </cell>
          <cell r="N337">
            <v>9570.16</v>
          </cell>
          <cell r="O337">
            <v>6598.76</v>
          </cell>
          <cell r="P337">
            <v>3117.56</v>
          </cell>
          <cell r="Q337">
            <v>6703.12</v>
          </cell>
          <cell r="R337">
            <v>9699.52</v>
          </cell>
          <cell r="S337">
            <v>9289.4</v>
          </cell>
          <cell r="T337">
            <v>8004.16</v>
          </cell>
          <cell r="U337">
            <v>9041.48</v>
          </cell>
          <cell r="V337">
            <v>8466.92</v>
          </cell>
          <cell r="W337">
            <v>8320.84</v>
          </cell>
          <cell r="X337">
            <v>9076.9599999999991</v>
          </cell>
          <cell r="Y337">
            <v>10349.44</v>
          </cell>
          <cell r="Z337">
            <v>9029.7999999999993</v>
          </cell>
          <cell r="AA337">
            <v>9025.2000000000007</v>
          </cell>
          <cell r="AB337">
            <v>8317.7199999999993</v>
          </cell>
          <cell r="AC337">
            <v>6469.76</v>
          </cell>
          <cell r="AD337">
            <v>2862.68</v>
          </cell>
          <cell r="AE337">
            <v>8881.68</v>
          </cell>
          <cell r="AF337">
            <v>9144.16</v>
          </cell>
          <cell r="AG337">
            <v>8608.0400000000009</v>
          </cell>
          <cell r="AH337">
            <v>8750.2000000000007</v>
          </cell>
          <cell r="AI337">
            <v>8111.12</v>
          </cell>
          <cell r="AJ337">
            <v>6647.36</v>
          </cell>
          <cell r="AK337">
            <v>244597.56</v>
          </cell>
        </row>
        <row r="338">
          <cell r="B338">
            <v>337</v>
          </cell>
          <cell r="C338" t="str">
            <v>EPM1320337</v>
          </cell>
          <cell r="D338" t="str">
            <v>GRANM</v>
          </cell>
          <cell r="E338" t="str">
            <v>EXP   CURTIMBRES COPA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4036.23</v>
          </cell>
          <cell r="V338">
            <v>8057.61</v>
          </cell>
          <cell r="W338">
            <v>3678.84</v>
          </cell>
          <cell r="X338">
            <v>9171.36</v>
          </cell>
          <cell r="Y338">
            <v>11160.27</v>
          </cell>
          <cell r="Z338">
            <v>11054.34</v>
          </cell>
          <cell r="AA338">
            <v>11951.28</v>
          </cell>
          <cell r="AB338">
            <v>11661.21</v>
          </cell>
          <cell r="AC338">
            <v>12898.71</v>
          </cell>
          <cell r="AD338">
            <v>5851.89</v>
          </cell>
          <cell r="AE338">
            <v>10209.870000000001</v>
          </cell>
          <cell r="AF338">
            <v>12468.06</v>
          </cell>
          <cell r="AG338">
            <v>12866.04</v>
          </cell>
          <cell r="AH338">
            <v>12176.01</v>
          </cell>
          <cell r="AI338">
            <v>11899.8</v>
          </cell>
          <cell r="AJ338">
            <v>10977.12</v>
          </cell>
          <cell r="AK338">
            <v>160118.64000000001</v>
          </cell>
        </row>
        <row r="339">
          <cell r="B339">
            <v>338</v>
          </cell>
          <cell r="C339" t="str">
            <v>EPM1320338</v>
          </cell>
          <cell r="D339" t="str">
            <v>GRANC</v>
          </cell>
          <cell r="E339" t="str">
            <v>EXP   EMPAS</v>
          </cell>
          <cell r="F339">
            <v>15571.38</v>
          </cell>
          <cell r="G339">
            <v>14934.92</v>
          </cell>
          <cell r="H339">
            <v>13843.61</v>
          </cell>
          <cell r="I339">
            <v>13376.55</v>
          </cell>
          <cell r="J339">
            <v>14370.4</v>
          </cell>
          <cell r="K339">
            <v>14543.21</v>
          </cell>
          <cell r="L339">
            <v>13903.67</v>
          </cell>
          <cell r="M339">
            <v>14753.42</v>
          </cell>
          <cell r="N339">
            <v>16591.3</v>
          </cell>
          <cell r="O339">
            <v>14209.47</v>
          </cell>
          <cell r="P339">
            <v>10657.35</v>
          </cell>
          <cell r="Q339">
            <v>15168.67</v>
          </cell>
          <cell r="R339">
            <v>12495.45</v>
          </cell>
          <cell r="S339">
            <v>9950.27</v>
          </cell>
          <cell r="T339">
            <v>9863.0400000000009</v>
          </cell>
          <cell r="U339">
            <v>14929.97</v>
          </cell>
          <cell r="V339">
            <v>16931.419999999998</v>
          </cell>
          <cell r="W339">
            <v>16848.919999999998</v>
          </cell>
          <cell r="X339">
            <v>15781.37</v>
          </cell>
          <cell r="Y339">
            <v>16277.69</v>
          </cell>
          <cell r="Z339">
            <v>15014.56</v>
          </cell>
          <cell r="AA339">
            <v>15439.49</v>
          </cell>
          <cell r="AB339">
            <v>15928.11</v>
          </cell>
          <cell r="AC339">
            <v>14420.12</v>
          </cell>
          <cell r="AD339">
            <v>15032.05</v>
          </cell>
          <cell r="AE339">
            <v>15753.76</v>
          </cell>
          <cell r="AF339">
            <v>15589.53</v>
          </cell>
          <cell r="AG339">
            <v>15046.57</v>
          </cell>
          <cell r="AH339">
            <v>15087.82</v>
          </cell>
          <cell r="AI339">
            <v>16922.509999999998</v>
          </cell>
          <cell r="AJ339">
            <v>14849.89</v>
          </cell>
          <cell r="AK339">
            <v>454086.49</v>
          </cell>
        </row>
        <row r="340">
          <cell r="B340">
            <v>339</v>
          </cell>
          <cell r="C340" t="str">
            <v>EPM1320339</v>
          </cell>
          <cell r="D340" t="str">
            <v>GRANC</v>
          </cell>
          <cell r="E340" t="str">
            <v>EXP   EXITO AMER.BOGO</v>
          </cell>
          <cell r="F340">
            <v>4261.3999999999996</v>
          </cell>
          <cell r="G340">
            <v>8476.5</v>
          </cell>
          <cell r="H340">
            <v>8845.73</v>
          </cell>
          <cell r="I340">
            <v>8477.26</v>
          </cell>
          <cell r="J340">
            <v>8730.7900000000009</v>
          </cell>
          <cell r="K340">
            <v>9805.2099999999991</v>
          </cell>
          <cell r="L340">
            <v>10133.06</v>
          </cell>
          <cell r="M340">
            <v>8802.86</v>
          </cell>
          <cell r="N340">
            <v>8627.49</v>
          </cell>
          <cell r="O340">
            <v>8721.25</v>
          </cell>
          <cell r="P340">
            <v>8120.39</v>
          </cell>
          <cell r="Q340">
            <v>7757.71</v>
          </cell>
          <cell r="R340">
            <v>8717.2099999999991</v>
          </cell>
          <cell r="S340">
            <v>9039.23</v>
          </cell>
          <cell r="T340">
            <v>9653.69</v>
          </cell>
          <cell r="U340">
            <v>10160.209999999999</v>
          </cell>
          <cell r="V340">
            <v>9535.24</v>
          </cell>
          <cell r="W340">
            <v>8610.39</v>
          </cell>
          <cell r="X340">
            <v>9135.4</v>
          </cell>
          <cell r="Y340">
            <v>8845.5300000000007</v>
          </cell>
          <cell r="Z340">
            <v>8963.64</v>
          </cell>
          <cell r="AA340">
            <v>8712.11</v>
          </cell>
          <cell r="AB340">
            <v>9505.57</v>
          </cell>
          <cell r="AC340">
            <v>9200.65</v>
          </cell>
          <cell r="AD340">
            <v>8536.3799999999992</v>
          </cell>
          <cell r="AE340">
            <v>8451.09</v>
          </cell>
          <cell r="AF340">
            <v>8705.39</v>
          </cell>
          <cell r="AG340">
            <v>8723.58</v>
          </cell>
          <cell r="AH340">
            <v>8801.84</v>
          </cell>
          <cell r="AI340">
            <v>8687.73</v>
          </cell>
          <cell r="AJ340">
            <v>8061.51</v>
          </cell>
          <cell r="AK340">
            <v>270806.03999999998</v>
          </cell>
        </row>
        <row r="341">
          <cell r="B341">
            <v>340</v>
          </cell>
          <cell r="C341" t="str">
            <v>EPM1320340</v>
          </cell>
          <cell r="D341" t="str">
            <v>GRANC</v>
          </cell>
          <cell r="E341" t="str">
            <v>EXP   EXITO 80 BOGOTA</v>
          </cell>
          <cell r="F341">
            <v>7186.77</v>
          </cell>
          <cell r="G341">
            <v>12117.87</v>
          </cell>
          <cell r="H341">
            <v>12727.08</v>
          </cell>
          <cell r="I341">
            <v>12398.13</v>
          </cell>
          <cell r="J341">
            <v>12751.47</v>
          </cell>
          <cell r="K341">
            <v>14079.15</v>
          </cell>
          <cell r="L341">
            <v>12225.87</v>
          </cell>
          <cell r="M341">
            <v>12441.33</v>
          </cell>
          <cell r="N341">
            <v>12535.74</v>
          </cell>
          <cell r="O341">
            <v>12635.55</v>
          </cell>
          <cell r="P341">
            <v>11648.7</v>
          </cell>
          <cell r="Q341">
            <v>10814.76</v>
          </cell>
          <cell r="R341">
            <v>12632.85</v>
          </cell>
          <cell r="S341">
            <v>12806.1</v>
          </cell>
          <cell r="T341">
            <v>12913.11</v>
          </cell>
          <cell r="U341">
            <v>13237.65</v>
          </cell>
          <cell r="V341">
            <v>12543.21</v>
          </cell>
          <cell r="W341">
            <v>12045.24</v>
          </cell>
          <cell r="X341">
            <v>12275.1</v>
          </cell>
          <cell r="Y341">
            <v>12899.43</v>
          </cell>
          <cell r="Z341">
            <v>12930.57</v>
          </cell>
          <cell r="AA341">
            <v>13066.92</v>
          </cell>
          <cell r="AB341">
            <v>13087.08</v>
          </cell>
          <cell r="AC341">
            <v>12352.05</v>
          </cell>
          <cell r="AD341">
            <v>11147.31</v>
          </cell>
          <cell r="AE341">
            <v>11763.63</v>
          </cell>
          <cell r="AF341">
            <v>12303.09</v>
          </cell>
          <cell r="AG341">
            <v>12277.62</v>
          </cell>
          <cell r="AH341">
            <v>12762.99</v>
          </cell>
          <cell r="AI341">
            <v>13009.68</v>
          </cell>
          <cell r="AJ341">
            <v>13817.97</v>
          </cell>
          <cell r="AK341">
            <v>383434.02</v>
          </cell>
        </row>
        <row r="342">
          <cell r="B342">
            <v>341</v>
          </cell>
          <cell r="C342" t="str">
            <v>EPM1320341</v>
          </cell>
          <cell r="D342" t="str">
            <v>GRANC</v>
          </cell>
          <cell r="E342" t="str">
            <v>EXP   EXITO NORTE BOG</v>
          </cell>
          <cell r="F342">
            <v>4566.58</v>
          </cell>
          <cell r="G342">
            <v>9560.6200000000008</v>
          </cell>
          <cell r="H342">
            <v>9804.4</v>
          </cell>
          <cell r="I342">
            <v>9407.44</v>
          </cell>
          <cell r="J342">
            <v>9771.77</v>
          </cell>
          <cell r="K342">
            <v>9754.76</v>
          </cell>
          <cell r="L342">
            <v>10097.64</v>
          </cell>
          <cell r="M342">
            <v>11405.02</v>
          </cell>
          <cell r="N342">
            <v>10155.39</v>
          </cell>
          <cell r="O342">
            <v>10473.719999999999</v>
          </cell>
          <cell r="P342">
            <v>9625.59</v>
          </cell>
          <cell r="Q342">
            <v>9440.1299999999992</v>
          </cell>
          <cell r="R342">
            <v>9863.7800000000007</v>
          </cell>
          <cell r="S342">
            <v>10076.15</v>
          </cell>
          <cell r="T342">
            <v>10270.82</v>
          </cell>
          <cell r="U342">
            <v>9979.94</v>
          </cell>
          <cell r="V342">
            <v>10426.23</v>
          </cell>
          <cell r="W342">
            <v>9937.6299999999992</v>
          </cell>
          <cell r="X342">
            <v>10278.030000000001</v>
          </cell>
          <cell r="Y342">
            <v>10144.86</v>
          </cell>
          <cell r="Z342">
            <v>10083.799999999999</v>
          </cell>
          <cell r="AA342">
            <v>10077.07</v>
          </cell>
          <cell r="AB342">
            <v>10819.32</v>
          </cell>
          <cell r="AC342">
            <v>10627.19</v>
          </cell>
          <cell r="AD342">
            <v>9608.2099999999991</v>
          </cell>
          <cell r="AE342">
            <v>9768.68</v>
          </cell>
          <cell r="AF342">
            <v>9769.16</v>
          </cell>
          <cell r="AG342">
            <v>10000.370000000001</v>
          </cell>
          <cell r="AH342">
            <v>9738.66</v>
          </cell>
          <cell r="AI342">
            <v>9851.0300000000007</v>
          </cell>
          <cell r="AJ342">
            <v>10384.19</v>
          </cell>
          <cell r="AK342">
            <v>305768.18</v>
          </cell>
        </row>
        <row r="343">
          <cell r="B343">
            <v>342</v>
          </cell>
          <cell r="C343" t="str">
            <v>EPM1320342</v>
          </cell>
          <cell r="D343" t="str">
            <v>GRANM</v>
          </cell>
          <cell r="E343" t="str">
            <v>EXP   EXITO SAN ANTON</v>
          </cell>
          <cell r="F343">
            <v>2259.35</v>
          </cell>
          <cell r="G343">
            <v>6918.95</v>
          </cell>
          <cell r="H343">
            <v>6778.52</v>
          </cell>
          <cell r="I343">
            <v>5239.5200000000004</v>
          </cell>
          <cell r="J343">
            <v>7502.27</v>
          </cell>
          <cell r="K343">
            <v>8290.9699999999993</v>
          </cell>
          <cell r="L343">
            <v>6695.24</v>
          </cell>
          <cell r="M343">
            <v>6582.25</v>
          </cell>
          <cell r="N343">
            <v>6458.9</v>
          </cell>
          <cell r="O343">
            <v>6798.3</v>
          </cell>
          <cell r="P343">
            <v>5296.51</v>
          </cell>
          <cell r="Q343">
            <v>5227.07</v>
          </cell>
          <cell r="R343">
            <v>6819.97</v>
          </cell>
          <cell r="S343">
            <v>6681.36</v>
          </cell>
          <cell r="T343">
            <v>6536.69</v>
          </cell>
          <cell r="U343">
            <v>6868.61</v>
          </cell>
          <cell r="V343">
            <v>6826.17</v>
          </cell>
          <cell r="W343">
            <v>5383.68</v>
          </cell>
          <cell r="X343">
            <v>6580.33</v>
          </cell>
          <cell r="Y343">
            <v>6736.19</v>
          </cell>
          <cell r="Z343">
            <v>6634.94</v>
          </cell>
          <cell r="AA343">
            <v>6032.53</v>
          </cell>
          <cell r="AB343">
            <v>7006.42</v>
          </cell>
          <cell r="AC343">
            <v>5863.18</v>
          </cell>
          <cell r="AD343">
            <v>6054.13</v>
          </cell>
          <cell r="AE343">
            <v>6548.4</v>
          </cell>
          <cell r="AF343">
            <v>6091.69</v>
          </cell>
          <cell r="AG343">
            <v>5802.65</v>
          </cell>
          <cell r="AH343">
            <v>4499.75</v>
          </cell>
          <cell r="AI343">
            <v>6645.18</v>
          </cell>
          <cell r="AJ343">
            <v>7803.75</v>
          </cell>
          <cell r="AK343">
            <v>195463.47</v>
          </cell>
        </row>
        <row r="344">
          <cell r="B344">
            <v>343</v>
          </cell>
          <cell r="C344" t="str">
            <v>EPM1320343</v>
          </cell>
          <cell r="D344" t="str">
            <v>GRANC</v>
          </cell>
          <cell r="E344" t="str">
            <v>EXP   LAMINAS DEL CAR</v>
          </cell>
          <cell r="F344">
            <v>2364.16</v>
          </cell>
          <cell r="G344">
            <v>4413.58</v>
          </cell>
          <cell r="H344">
            <v>4584.5600000000004</v>
          </cell>
          <cell r="I344">
            <v>3333.29</v>
          </cell>
          <cell r="J344">
            <v>5645.39</v>
          </cell>
          <cell r="K344">
            <v>6038.58</v>
          </cell>
          <cell r="L344">
            <v>7910.96</v>
          </cell>
          <cell r="M344">
            <v>6741.34</v>
          </cell>
          <cell r="N344">
            <v>7603.79</v>
          </cell>
          <cell r="O344">
            <v>5331.69</v>
          </cell>
          <cell r="P344">
            <v>3846.43</v>
          </cell>
          <cell r="Q344">
            <v>4562.96</v>
          </cell>
          <cell r="R344">
            <v>22815.49</v>
          </cell>
          <cell r="S344">
            <v>25126.5</v>
          </cell>
          <cell r="T344">
            <v>28060.75</v>
          </cell>
          <cell r="U344">
            <v>25841.11</v>
          </cell>
          <cell r="V344">
            <v>25556.2</v>
          </cell>
          <cell r="W344">
            <v>26863.119999999999</v>
          </cell>
          <cell r="X344">
            <v>25379.02</v>
          </cell>
          <cell r="Y344">
            <v>27867.38</v>
          </cell>
          <cell r="Z344">
            <v>28177.61</v>
          </cell>
          <cell r="AA344">
            <v>27035.65</v>
          </cell>
          <cell r="AB344">
            <v>18721.79</v>
          </cell>
          <cell r="AC344">
            <v>27238.799999999999</v>
          </cell>
          <cell r="AD344">
            <v>16692.310000000001</v>
          </cell>
          <cell r="AE344">
            <v>29518.63</v>
          </cell>
          <cell r="AF344">
            <v>29122.33</v>
          </cell>
          <cell r="AG344">
            <v>28299.75</v>
          </cell>
          <cell r="AH344">
            <v>28220.69</v>
          </cell>
          <cell r="AI344">
            <v>25901.95</v>
          </cell>
          <cell r="AJ344">
            <v>25733.759999999998</v>
          </cell>
          <cell r="AK344">
            <v>554549.56999999995</v>
          </cell>
        </row>
        <row r="345">
          <cell r="B345">
            <v>344</v>
          </cell>
          <cell r="C345" t="str">
            <v>EPM1320344</v>
          </cell>
          <cell r="D345" t="str">
            <v>GRANC</v>
          </cell>
          <cell r="E345" t="str">
            <v>EXP   RYMCO BARRANQUI</v>
          </cell>
          <cell r="F345">
            <v>253.22</v>
          </cell>
          <cell r="G345">
            <v>7851.66</v>
          </cell>
          <cell r="H345">
            <v>13285.55</v>
          </cell>
          <cell r="I345">
            <v>11509.27</v>
          </cell>
          <cell r="J345">
            <v>15840.16</v>
          </cell>
          <cell r="K345">
            <v>15680.19</v>
          </cell>
          <cell r="L345">
            <v>15589.79</v>
          </cell>
          <cell r="M345">
            <v>15986.15</v>
          </cell>
          <cell r="N345">
            <v>16172.82</v>
          </cell>
          <cell r="O345">
            <v>16105.86</v>
          </cell>
          <cell r="P345">
            <v>13074.5</v>
          </cell>
          <cell r="Q345">
            <v>13721.27</v>
          </cell>
          <cell r="R345">
            <v>16253.82</v>
          </cell>
          <cell r="S345">
            <v>16627.5</v>
          </cell>
          <cell r="T345">
            <v>16641.87</v>
          </cell>
          <cell r="U345">
            <v>16619.16</v>
          </cell>
          <cell r="V345">
            <v>16407.34</v>
          </cell>
          <cell r="W345">
            <v>9379.7000000000007</v>
          </cell>
          <cell r="X345">
            <v>16094.59</v>
          </cell>
          <cell r="Y345">
            <v>17059.8</v>
          </cell>
          <cell r="Z345">
            <v>16441.900000000001</v>
          </cell>
          <cell r="AA345">
            <v>16745.04</v>
          </cell>
          <cell r="AB345">
            <v>16519.18</v>
          </cell>
          <cell r="AC345">
            <v>15301.9</v>
          </cell>
          <cell r="AD345">
            <v>12461.41</v>
          </cell>
          <cell r="AE345">
            <v>16360.59</v>
          </cell>
          <cell r="AF345">
            <v>16676.41</v>
          </cell>
          <cell r="AG345">
            <v>16532.29</v>
          </cell>
          <cell r="AH345">
            <v>16350.71</v>
          </cell>
          <cell r="AI345">
            <v>11861.65</v>
          </cell>
          <cell r="AJ345">
            <v>11893.75</v>
          </cell>
          <cell r="AK345">
            <v>447299.05</v>
          </cell>
        </row>
        <row r="346">
          <cell r="B346">
            <v>345</v>
          </cell>
          <cell r="C346" t="str">
            <v>EPM440345</v>
          </cell>
          <cell r="D346" t="str">
            <v>GRANM</v>
          </cell>
          <cell r="E346" t="str">
            <v>EXP   CURTIMBRES ITAG</v>
          </cell>
          <cell r="F346">
            <v>513.63</v>
          </cell>
          <cell r="G346">
            <v>923.31</v>
          </cell>
          <cell r="H346">
            <v>851.67</v>
          </cell>
          <cell r="I346">
            <v>865.17</v>
          </cell>
          <cell r="J346">
            <v>1412.1</v>
          </cell>
          <cell r="K346">
            <v>2046.6</v>
          </cell>
          <cell r="L346">
            <v>2994.57</v>
          </cell>
          <cell r="M346">
            <v>3789</v>
          </cell>
          <cell r="N346">
            <v>5790.15</v>
          </cell>
          <cell r="O346">
            <v>6565.68</v>
          </cell>
          <cell r="P346">
            <v>2084.67</v>
          </cell>
          <cell r="Q346">
            <v>1722.87</v>
          </cell>
          <cell r="R346">
            <v>11322.63</v>
          </cell>
          <cell r="S346">
            <v>15242.58</v>
          </cell>
          <cell r="T346">
            <v>14862.87</v>
          </cell>
          <cell r="U346">
            <v>13452.12</v>
          </cell>
          <cell r="V346">
            <v>13860.36</v>
          </cell>
          <cell r="W346">
            <v>7697.07</v>
          </cell>
          <cell r="X346">
            <v>12786.48</v>
          </cell>
          <cell r="Y346">
            <v>15000.84</v>
          </cell>
          <cell r="Z346">
            <v>14316.75</v>
          </cell>
          <cell r="AA346">
            <v>14265.45</v>
          </cell>
          <cell r="AB346">
            <v>13963.5</v>
          </cell>
          <cell r="AC346">
            <v>13987.53</v>
          </cell>
          <cell r="AD346">
            <v>8654.76</v>
          </cell>
          <cell r="AE346">
            <v>13477.59</v>
          </cell>
          <cell r="AF346">
            <v>15193.53</v>
          </cell>
          <cell r="AG346">
            <v>14422.41</v>
          </cell>
          <cell r="AH346">
            <v>14142.06</v>
          </cell>
          <cell r="AI346">
            <v>14026.77</v>
          </cell>
          <cell r="AJ346">
            <v>13445.91</v>
          </cell>
          <cell r="AK346">
            <v>283680.63</v>
          </cell>
        </row>
        <row r="347">
          <cell r="B347">
            <v>346</v>
          </cell>
          <cell r="C347" t="str">
            <v>EPM440346</v>
          </cell>
          <cell r="D347" t="str">
            <v>GRANM</v>
          </cell>
          <cell r="E347" t="str">
            <v>EXP   ERECOS</v>
          </cell>
          <cell r="F347">
            <v>851.97</v>
          </cell>
          <cell r="G347">
            <v>1121.3599999999999</v>
          </cell>
          <cell r="H347">
            <v>1048.94</v>
          </cell>
          <cell r="I347">
            <v>1039.47</v>
          </cell>
          <cell r="J347">
            <v>1185.75</v>
          </cell>
          <cell r="K347">
            <v>1408.42</v>
          </cell>
          <cell r="L347">
            <v>1294.1099999999999</v>
          </cell>
          <cell r="M347">
            <v>1062.9100000000001</v>
          </cell>
          <cell r="N347">
            <v>1062.49</v>
          </cell>
          <cell r="O347">
            <v>940.11</v>
          </cell>
          <cell r="P347">
            <v>826.23</v>
          </cell>
          <cell r="Q347">
            <v>910.4</v>
          </cell>
          <cell r="R347">
            <v>1749.51</v>
          </cell>
          <cell r="S347">
            <v>6737.8</v>
          </cell>
          <cell r="T347">
            <v>8463.9699999999993</v>
          </cell>
          <cell r="U347">
            <v>8829.8700000000008</v>
          </cell>
          <cell r="V347">
            <v>8220.5400000000009</v>
          </cell>
          <cell r="W347">
            <v>4306.84</v>
          </cell>
          <cell r="X347">
            <v>8647.43</v>
          </cell>
          <cell r="Y347">
            <v>9120.07</v>
          </cell>
          <cell r="Z347">
            <v>8943.61</v>
          </cell>
          <cell r="AA347">
            <v>9630.99</v>
          </cell>
          <cell r="AB347">
            <v>9041.34</v>
          </cell>
          <cell r="AC347">
            <v>8131.41</v>
          </cell>
          <cell r="AD347">
            <v>3584.06</v>
          </cell>
          <cell r="AE347">
            <v>8581.83</v>
          </cell>
          <cell r="AF347">
            <v>8933.9599999999991</v>
          </cell>
          <cell r="AG347">
            <v>8424.84</v>
          </cell>
          <cell r="AH347">
            <v>9551.5300000000007</v>
          </cell>
          <cell r="AI347">
            <v>8975.56</v>
          </cell>
          <cell r="AJ347">
            <v>7882.76</v>
          </cell>
          <cell r="AK347">
            <v>160510.07999999999</v>
          </cell>
        </row>
        <row r="348">
          <cell r="B348">
            <v>347</v>
          </cell>
          <cell r="C348" t="str">
            <v>EPM440347</v>
          </cell>
          <cell r="D348" t="str">
            <v>GRANM</v>
          </cell>
          <cell r="E348" t="str">
            <v>EXP   GACELA</v>
          </cell>
          <cell r="F348">
            <v>471.35</v>
          </cell>
          <cell r="G348">
            <v>552.25</v>
          </cell>
          <cell r="H348">
            <v>600.1</v>
          </cell>
          <cell r="I348">
            <v>453.75</v>
          </cell>
          <cell r="J348">
            <v>505.95</v>
          </cell>
          <cell r="K348">
            <v>510.55</v>
          </cell>
          <cell r="L348">
            <v>459.95</v>
          </cell>
          <cell r="M348">
            <v>409</v>
          </cell>
          <cell r="N348">
            <v>439.4</v>
          </cell>
          <cell r="O348">
            <v>454.15</v>
          </cell>
          <cell r="P348">
            <v>392.6</v>
          </cell>
          <cell r="Q348">
            <v>417.85</v>
          </cell>
          <cell r="R348">
            <v>3970.05</v>
          </cell>
          <cell r="S348">
            <v>7196.2</v>
          </cell>
          <cell r="T348">
            <v>9256.4</v>
          </cell>
          <cell r="U348">
            <v>9461.85</v>
          </cell>
          <cell r="V348">
            <v>8789.75</v>
          </cell>
          <cell r="W348">
            <v>1788.65</v>
          </cell>
          <cell r="X348">
            <v>6810.05</v>
          </cell>
          <cell r="Y348">
            <v>10173.6</v>
          </cell>
          <cell r="Z348">
            <v>9173.7999999999993</v>
          </cell>
          <cell r="AA348">
            <v>10467.6</v>
          </cell>
          <cell r="AB348">
            <v>10463.15</v>
          </cell>
          <cell r="AC348">
            <v>9552.85</v>
          </cell>
          <cell r="AD348">
            <v>2467.6</v>
          </cell>
          <cell r="AE348">
            <v>8210.7000000000007</v>
          </cell>
          <cell r="AF348">
            <v>11475.55</v>
          </cell>
          <cell r="AG348">
            <v>10803.85</v>
          </cell>
          <cell r="AH348">
            <v>10380.15</v>
          </cell>
          <cell r="AI348">
            <v>9932</v>
          </cell>
          <cell r="AJ348">
            <v>8319.4500000000007</v>
          </cell>
          <cell r="AK348">
            <v>164360.15</v>
          </cell>
        </row>
        <row r="349">
          <cell r="B349">
            <v>348</v>
          </cell>
          <cell r="C349" t="str">
            <v>EPM440348</v>
          </cell>
          <cell r="D349" t="str">
            <v>GRANM</v>
          </cell>
          <cell r="E349" t="str">
            <v>EXP   GAMMA</v>
          </cell>
          <cell r="F349">
            <v>6475.3</v>
          </cell>
          <cell r="G349">
            <v>10215</v>
          </cell>
          <cell r="H349">
            <v>9377</v>
          </cell>
          <cell r="I349">
            <v>9477.1</v>
          </cell>
          <cell r="J349">
            <v>10314.65</v>
          </cell>
          <cell r="K349">
            <v>10916.05</v>
          </cell>
          <cell r="L349">
            <v>11346.25</v>
          </cell>
          <cell r="M349">
            <v>10900.75</v>
          </cell>
          <cell r="N349">
            <v>11687.3</v>
          </cell>
          <cell r="O349">
            <v>10845.3</v>
          </cell>
          <cell r="P349">
            <v>10464.799999999999</v>
          </cell>
          <cell r="Q349">
            <v>10230.700000000001</v>
          </cell>
          <cell r="R349">
            <v>12348.7</v>
          </cell>
          <cell r="S349">
            <v>12345.45</v>
          </cell>
          <cell r="T349">
            <v>12684.05</v>
          </cell>
          <cell r="U349">
            <v>12691.85</v>
          </cell>
          <cell r="V349">
            <v>11998.5</v>
          </cell>
          <cell r="W349">
            <v>10791.25</v>
          </cell>
          <cell r="X349">
            <v>11914.5</v>
          </cell>
          <cell r="Y349">
            <v>11279.5</v>
          </cell>
          <cell r="Z349">
            <v>10672.35</v>
          </cell>
          <cell r="AA349">
            <v>10153.6</v>
          </cell>
          <cell r="AB349">
            <v>10899.55</v>
          </cell>
          <cell r="AC349">
            <v>9435.1</v>
          </cell>
          <cell r="AD349">
            <v>10483.049999999999</v>
          </cell>
          <cell r="AE349">
            <v>11525.8</v>
          </cell>
          <cell r="AF349">
            <v>10143.450000000001</v>
          </cell>
          <cell r="AG349">
            <v>9481.35</v>
          </cell>
          <cell r="AH349">
            <v>10259.6</v>
          </cell>
          <cell r="AI349">
            <v>10862.15</v>
          </cell>
          <cell r="AJ349">
            <v>12265.1</v>
          </cell>
          <cell r="AK349">
            <v>334485.09999999998</v>
          </cell>
        </row>
        <row r="350">
          <cell r="B350">
            <v>349</v>
          </cell>
          <cell r="C350" t="str">
            <v>EPM440349</v>
          </cell>
          <cell r="D350" t="str">
            <v>GRANM</v>
          </cell>
          <cell r="E350" t="str">
            <v>EXP   IND. DE ACERO</v>
          </cell>
          <cell r="F350">
            <v>819.35</v>
          </cell>
          <cell r="G350">
            <v>792.6</v>
          </cell>
          <cell r="H350">
            <v>774.35</v>
          </cell>
          <cell r="I350">
            <v>961.5</v>
          </cell>
          <cell r="J350">
            <v>5041.6499999999996</v>
          </cell>
          <cell r="K350">
            <v>5303</v>
          </cell>
          <cell r="L350">
            <v>5339.65</v>
          </cell>
          <cell r="M350">
            <v>5340.35</v>
          </cell>
          <cell r="N350">
            <v>5005.45</v>
          </cell>
          <cell r="O350">
            <v>2473.1</v>
          </cell>
          <cell r="P350">
            <v>794.1</v>
          </cell>
          <cell r="Q350">
            <v>1022.25</v>
          </cell>
          <cell r="R350">
            <v>5506.35</v>
          </cell>
          <cell r="S350">
            <v>5567.65</v>
          </cell>
          <cell r="T350">
            <v>5620.9</v>
          </cell>
          <cell r="U350">
            <v>4998.6499999999996</v>
          </cell>
          <cell r="V350">
            <v>2763</v>
          </cell>
          <cell r="W350">
            <v>1240.5999999999999</v>
          </cell>
          <cell r="X350">
            <v>5541.35</v>
          </cell>
          <cell r="Y350">
            <v>5305.55</v>
          </cell>
          <cell r="Z350">
            <v>5628.5</v>
          </cell>
          <cell r="AA350">
            <v>5656.15</v>
          </cell>
          <cell r="AB350">
            <v>5358.45</v>
          </cell>
          <cell r="AC350">
            <v>2711.8</v>
          </cell>
          <cell r="AD350">
            <v>1150.25</v>
          </cell>
          <cell r="AE350">
            <v>5133.8500000000004</v>
          </cell>
          <cell r="AF350">
            <v>5898.3</v>
          </cell>
          <cell r="AG350">
            <v>5461.35</v>
          </cell>
          <cell r="AH350">
            <v>5575.75</v>
          </cell>
          <cell r="AI350">
            <v>5041.6000000000004</v>
          </cell>
          <cell r="AJ350">
            <v>3038.95</v>
          </cell>
          <cell r="AK350">
            <v>120866.35</v>
          </cell>
        </row>
        <row r="351">
          <cell r="B351">
            <v>350</v>
          </cell>
          <cell r="C351" t="str">
            <v>EPM440350</v>
          </cell>
          <cell r="D351" t="str">
            <v>GRANM</v>
          </cell>
          <cell r="E351" t="str">
            <v>EXP   INTERQUIM</v>
          </cell>
          <cell r="F351">
            <v>10092.84</v>
          </cell>
          <cell r="G351">
            <v>10190.76</v>
          </cell>
          <cell r="H351">
            <v>10035.24</v>
          </cell>
          <cell r="I351">
            <v>10007.52</v>
          </cell>
          <cell r="J351">
            <v>12602.64</v>
          </cell>
          <cell r="K351">
            <v>12974.64</v>
          </cell>
          <cell r="L351">
            <v>12748.08</v>
          </cell>
          <cell r="M351">
            <v>12864.96</v>
          </cell>
          <cell r="N351">
            <v>13266.36</v>
          </cell>
          <cell r="O351">
            <v>11406.12</v>
          </cell>
          <cell r="P351">
            <v>10122.48</v>
          </cell>
          <cell r="Q351">
            <v>10305.36</v>
          </cell>
          <cell r="R351">
            <v>13603.2</v>
          </cell>
          <cell r="S351">
            <v>13214.88</v>
          </cell>
          <cell r="T351">
            <v>12612.48</v>
          </cell>
          <cell r="U351">
            <v>12868.2</v>
          </cell>
          <cell r="V351">
            <v>11440.2</v>
          </cell>
          <cell r="W351">
            <v>10452.48</v>
          </cell>
          <cell r="X351">
            <v>12427.08</v>
          </cell>
          <cell r="Y351">
            <v>12826.44</v>
          </cell>
          <cell r="Z351">
            <v>12378.36</v>
          </cell>
          <cell r="AA351">
            <v>12121.08</v>
          </cell>
          <cell r="AB351">
            <v>11581.56</v>
          </cell>
          <cell r="AC351">
            <v>10882.32</v>
          </cell>
          <cell r="AD351">
            <v>10585.92</v>
          </cell>
          <cell r="AE351">
            <v>12422.52</v>
          </cell>
          <cell r="AF351">
            <v>12612.12</v>
          </cell>
          <cell r="AG351">
            <v>11871.48</v>
          </cell>
          <cell r="AH351">
            <v>12921</v>
          </cell>
          <cell r="AI351">
            <v>12492.12</v>
          </cell>
          <cell r="AJ351">
            <v>11132.88</v>
          </cell>
          <cell r="AK351">
            <v>367063.32</v>
          </cell>
        </row>
        <row r="352">
          <cell r="B352">
            <v>351</v>
          </cell>
          <cell r="C352" t="str">
            <v>EPM440351</v>
          </cell>
          <cell r="D352" t="str">
            <v>GRANM</v>
          </cell>
          <cell r="E352" t="str">
            <v>EXP   PRODENVASES</v>
          </cell>
          <cell r="F352">
            <v>1159.1300000000001</v>
          </cell>
          <cell r="G352">
            <v>8171.17</v>
          </cell>
          <cell r="H352">
            <v>9046.31</v>
          </cell>
          <cell r="I352">
            <v>5580.76</v>
          </cell>
          <cell r="J352">
            <v>9770.5</v>
          </cell>
          <cell r="K352">
            <v>11357.03</v>
          </cell>
          <cell r="L352">
            <v>11410.52</v>
          </cell>
          <cell r="M352">
            <v>11352.65</v>
          </cell>
          <cell r="N352">
            <v>11361.74</v>
          </cell>
          <cell r="O352">
            <v>10353.27</v>
          </cell>
          <cell r="P352">
            <v>7606.67</v>
          </cell>
          <cell r="Q352">
            <v>7250.46</v>
          </cell>
          <cell r="R352">
            <v>7840.57</v>
          </cell>
          <cell r="S352">
            <v>10459.39</v>
          </cell>
          <cell r="T352">
            <v>10775.72</v>
          </cell>
          <cell r="U352">
            <v>9550.09</v>
          </cell>
          <cell r="V352">
            <v>11338.8</v>
          </cell>
          <cell r="W352">
            <v>9034.59</v>
          </cell>
          <cell r="X352">
            <v>11041.38</v>
          </cell>
          <cell r="Y352">
            <v>8971.08</v>
          </cell>
          <cell r="Z352">
            <v>9194.9500000000007</v>
          </cell>
          <cell r="AA352">
            <v>10105.36</v>
          </cell>
          <cell r="AB352">
            <v>9798.8700000000008</v>
          </cell>
          <cell r="AC352">
            <v>7597.28</v>
          </cell>
          <cell r="AD352">
            <v>7423.97</v>
          </cell>
          <cell r="AE352">
            <v>9287.69</v>
          </cell>
          <cell r="AF352">
            <v>10479.41</v>
          </cell>
          <cell r="AG352">
            <v>9812.59</v>
          </cell>
          <cell r="AH352">
            <v>10828.79</v>
          </cell>
          <cell r="AI352">
            <v>10925.8</v>
          </cell>
          <cell r="AJ352">
            <v>10228.52</v>
          </cell>
          <cell r="AK352">
            <v>289115.06</v>
          </cell>
        </row>
        <row r="353">
          <cell r="B353">
            <v>352</v>
          </cell>
          <cell r="C353" t="str">
            <v>EPM440352</v>
          </cell>
          <cell r="D353" t="str">
            <v>GRANM</v>
          </cell>
          <cell r="E353" t="str">
            <v>EXP   SHELLMAR DE COL</v>
          </cell>
          <cell r="F353">
            <v>1719.28</v>
          </cell>
          <cell r="G353">
            <v>6984.88</v>
          </cell>
          <cell r="H353">
            <v>9876.32</v>
          </cell>
          <cell r="I353">
            <v>2331.2800000000002</v>
          </cell>
          <cell r="J353">
            <v>10787.6</v>
          </cell>
          <cell r="K353">
            <v>12307.44</v>
          </cell>
          <cell r="L353">
            <v>12458.56</v>
          </cell>
          <cell r="M353">
            <v>13073.12</v>
          </cell>
          <cell r="N353">
            <v>13543.36</v>
          </cell>
          <cell r="O353">
            <v>12090.96</v>
          </cell>
          <cell r="P353">
            <v>2549.04</v>
          </cell>
          <cell r="Q353">
            <v>2382.7199999999998</v>
          </cell>
          <cell r="R353">
            <v>12265.28</v>
          </cell>
          <cell r="S353">
            <v>12879.04</v>
          </cell>
          <cell r="T353">
            <v>13622.88</v>
          </cell>
          <cell r="U353">
            <v>12856.32</v>
          </cell>
          <cell r="V353">
            <v>11232.32</v>
          </cell>
          <cell r="W353">
            <v>3045.28</v>
          </cell>
          <cell r="X353">
            <v>12558.4</v>
          </cell>
          <cell r="Y353">
            <v>13131.76</v>
          </cell>
          <cell r="Z353">
            <v>13154.16</v>
          </cell>
          <cell r="AA353">
            <v>12454.88</v>
          </cell>
          <cell r="AB353">
            <v>13123.76</v>
          </cell>
          <cell r="AC353">
            <v>11999.76</v>
          </cell>
          <cell r="AD353">
            <v>8052.16</v>
          </cell>
          <cell r="AE353">
            <v>13251.92</v>
          </cell>
          <cell r="AF353">
            <v>13667.76</v>
          </cell>
          <cell r="AG353">
            <v>13221.12</v>
          </cell>
          <cell r="AH353">
            <v>12929.68</v>
          </cell>
          <cell r="AI353">
            <v>13759.6</v>
          </cell>
          <cell r="AJ353">
            <v>11688.16</v>
          </cell>
          <cell r="AK353">
            <v>328998.8</v>
          </cell>
        </row>
        <row r="354">
          <cell r="B354">
            <v>353</v>
          </cell>
          <cell r="C354" t="str">
            <v>EPM1320353</v>
          </cell>
          <cell r="D354" t="str">
            <v>GRANC</v>
          </cell>
          <cell r="E354" t="str">
            <v>EXP   CANNON BARRANQU</v>
          </cell>
          <cell r="F354">
            <v>841.71</v>
          </cell>
          <cell r="G354">
            <v>20653.54</v>
          </cell>
          <cell r="H354">
            <v>29743.4</v>
          </cell>
          <cell r="I354">
            <v>30101.09</v>
          </cell>
          <cell r="J354">
            <v>29377.77</v>
          </cell>
          <cell r="K354">
            <v>29328.94</v>
          </cell>
          <cell r="L354">
            <v>25643.57</v>
          </cell>
          <cell r="M354">
            <v>30743.51</v>
          </cell>
          <cell r="N354">
            <v>25557.32</v>
          </cell>
          <cell r="O354">
            <v>31105.19</v>
          </cell>
          <cell r="P354">
            <v>29328.1</v>
          </cell>
          <cell r="Q354">
            <v>22994.959999999999</v>
          </cell>
          <cell r="R354">
            <v>22874.35</v>
          </cell>
          <cell r="S354">
            <v>26888.38</v>
          </cell>
          <cell r="T354">
            <v>30809.94</v>
          </cell>
          <cell r="U354">
            <v>30358.02</v>
          </cell>
          <cell r="V354">
            <v>27290.11</v>
          </cell>
          <cell r="W354">
            <v>25398.33</v>
          </cell>
          <cell r="X354">
            <v>22717.63</v>
          </cell>
          <cell r="Y354">
            <v>30321.13</v>
          </cell>
          <cell r="Z354">
            <v>28743.3</v>
          </cell>
          <cell r="AA354">
            <v>29822.61</v>
          </cell>
          <cell r="AB354">
            <v>29194.66</v>
          </cell>
          <cell r="AC354">
            <v>30958.41</v>
          </cell>
          <cell r="AD354">
            <v>19719.830000000002</v>
          </cell>
          <cell r="AE354">
            <v>30534.61</v>
          </cell>
          <cell r="AF354">
            <v>30694.43</v>
          </cell>
          <cell r="AG354">
            <v>31263.3</v>
          </cell>
          <cell r="AH354">
            <v>30301.24</v>
          </cell>
          <cell r="AI354">
            <v>29610.26</v>
          </cell>
          <cell r="AJ354">
            <v>25884.32</v>
          </cell>
          <cell r="AK354">
            <v>838803.96</v>
          </cell>
        </row>
        <row r="355">
          <cell r="B355">
            <v>354</v>
          </cell>
          <cell r="C355" t="str">
            <v>EPM440354</v>
          </cell>
          <cell r="D355" t="str">
            <v>GRANM</v>
          </cell>
          <cell r="E355" t="str">
            <v>EXP   PROCOPAL PMEZCL</v>
          </cell>
          <cell r="F355">
            <v>855</v>
          </cell>
          <cell r="G355">
            <v>682.44</v>
          </cell>
          <cell r="H355">
            <v>861.8</v>
          </cell>
          <cell r="I355">
            <v>946.88</v>
          </cell>
          <cell r="J355">
            <v>3757.32</v>
          </cell>
          <cell r="K355">
            <v>3828.04</v>
          </cell>
          <cell r="L355">
            <v>3810.56</v>
          </cell>
          <cell r="M355">
            <v>4026.4</v>
          </cell>
          <cell r="N355">
            <v>2270.3200000000002</v>
          </cell>
          <cell r="O355">
            <v>904.64</v>
          </cell>
          <cell r="P355">
            <v>866.88</v>
          </cell>
          <cell r="Q355">
            <v>911.52</v>
          </cell>
          <cell r="R355">
            <v>6308.72</v>
          </cell>
          <cell r="S355">
            <v>6692.24</v>
          </cell>
          <cell r="T355">
            <v>6042.4</v>
          </cell>
          <cell r="U355">
            <v>5630.68</v>
          </cell>
          <cell r="V355">
            <v>1631.84</v>
          </cell>
          <cell r="W355">
            <v>1027.1600000000001</v>
          </cell>
          <cell r="X355">
            <v>5807.2</v>
          </cell>
          <cell r="Y355">
            <v>6142.68</v>
          </cell>
          <cell r="Z355">
            <v>6128.12</v>
          </cell>
          <cell r="AA355">
            <v>6077.8</v>
          </cell>
          <cell r="AB355">
            <v>4984.96</v>
          </cell>
          <cell r="AC355">
            <v>1578.48</v>
          </cell>
          <cell r="AD355">
            <v>988.96</v>
          </cell>
          <cell r="AE355">
            <v>6816.24</v>
          </cell>
          <cell r="AF355">
            <v>6376.8</v>
          </cell>
          <cell r="AG355">
            <v>5225.3599999999997</v>
          </cell>
          <cell r="AH355">
            <v>6540.72</v>
          </cell>
          <cell r="AI355">
            <v>4690.6400000000003</v>
          </cell>
          <cell r="AJ355">
            <v>1931.36</v>
          </cell>
          <cell r="AK355">
            <v>114344.16</v>
          </cell>
        </row>
        <row r="356">
          <cell r="B356">
            <v>355</v>
          </cell>
          <cell r="C356" t="str">
            <v>EPM440355</v>
          </cell>
          <cell r="D356" t="str">
            <v>GRANM</v>
          </cell>
          <cell r="E356" t="str">
            <v>EXP   PROPLAS MEDELLI</v>
          </cell>
          <cell r="F356">
            <v>366.84</v>
          </cell>
          <cell r="G356">
            <v>613.36</v>
          </cell>
          <cell r="H356">
            <v>433.72</v>
          </cell>
          <cell r="I356">
            <v>361.35</v>
          </cell>
          <cell r="J356">
            <v>621.98</v>
          </cell>
          <cell r="K356">
            <v>850.46</v>
          </cell>
          <cell r="L356">
            <v>875.57</v>
          </cell>
          <cell r="M356">
            <v>944.14</v>
          </cell>
          <cell r="N356">
            <v>749.19</v>
          </cell>
          <cell r="O356">
            <v>530.5</v>
          </cell>
          <cell r="P356">
            <v>399.9</v>
          </cell>
          <cell r="Q356">
            <v>548.14</v>
          </cell>
          <cell r="R356">
            <v>7896.28</v>
          </cell>
          <cell r="S356">
            <v>10390.14</v>
          </cell>
          <cell r="T356">
            <v>10705.24</v>
          </cell>
          <cell r="U356">
            <v>10410.629999999999</v>
          </cell>
          <cell r="V356">
            <v>10302.370000000001</v>
          </cell>
          <cell r="W356">
            <v>2405.79</v>
          </cell>
          <cell r="X356">
            <v>8267.48</v>
          </cell>
          <cell r="Y356">
            <v>10555.57</v>
          </cell>
          <cell r="Z356">
            <v>10421.24</v>
          </cell>
          <cell r="AA356">
            <v>10244.94</v>
          </cell>
          <cell r="AB356">
            <v>10364.42</v>
          </cell>
          <cell r="AC356">
            <v>10098.86</v>
          </cell>
          <cell r="AD356">
            <v>2476.19</v>
          </cell>
          <cell r="AE356">
            <v>8433.74</v>
          </cell>
          <cell r="AF356">
            <v>10737.67</v>
          </cell>
          <cell r="AG356">
            <v>9212.43</v>
          </cell>
          <cell r="AH356">
            <v>10705.63</v>
          </cell>
          <cell r="AI356">
            <v>10798.77</v>
          </cell>
          <cell r="AJ356">
            <v>10189.68</v>
          </cell>
          <cell r="AK356">
            <v>181912.22</v>
          </cell>
        </row>
        <row r="357">
          <cell r="B357">
            <v>356</v>
          </cell>
          <cell r="C357" t="str">
            <v>EPM1320356</v>
          </cell>
          <cell r="D357" t="str">
            <v>GRANM</v>
          </cell>
          <cell r="E357" t="str">
            <v>EXP   PLASTIQUIMICA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230.75</v>
          </cell>
          <cell r="K357">
            <v>2484.35</v>
          </cell>
          <cell r="L357">
            <v>2682.43</v>
          </cell>
          <cell r="M357">
            <v>2809.44</v>
          </cell>
          <cell r="N357">
            <v>2590.37</v>
          </cell>
          <cell r="O357">
            <v>699.06</v>
          </cell>
          <cell r="P357">
            <v>865.61</v>
          </cell>
          <cell r="Q357">
            <v>7457.82</v>
          </cell>
          <cell r="R357">
            <v>8806.69</v>
          </cell>
          <cell r="S357">
            <v>10051.57</v>
          </cell>
          <cell r="T357">
            <v>10397.86</v>
          </cell>
          <cell r="U357">
            <v>10102.23</v>
          </cell>
          <cell r="V357">
            <v>10604.39</v>
          </cell>
          <cell r="W357">
            <v>10268.35</v>
          </cell>
          <cell r="X357">
            <v>10069.049999999999</v>
          </cell>
          <cell r="Y357">
            <v>9608.4500000000007</v>
          </cell>
          <cell r="Z357">
            <v>10377.14</v>
          </cell>
          <cell r="AA357">
            <v>9294.77</v>
          </cell>
          <cell r="AB357">
            <v>9343.57</v>
          </cell>
          <cell r="AC357">
            <v>9943.2999999999993</v>
          </cell>
          <cell r="AD357">
            <v>10150.75</v>
          </cell>
          <cell r="AE357">
            <v>10091.950000000001</v>
          </cell>
          <cell r="AF357">
            <v>10841.42</v>
          </cell>
          <cell r="AG357">
            <v>11357.18</v>
          </cell>
          <cell r="AH357">
            <v>10957.67</v>
          </cell>
          <cell r="AI357">
            <v>10185.6</v>
          </cell>
          <cell r="AJ357">
            <v>8436.5</v>
          </cell>
          <cell r="AK357">
            <v>210708.27</v>
          </cell>
        </row>
        <row r="358">
          <cell r="B358">
            <v>357</v>
          </cell>
          <cell r="C358" t="str">
            <v>EPM1320357</v>
          </cell>
          <cell r="D358" t="str">
            <v>GRANC</v>
          </cell>
          <cell r="E358" t="str">
            <v>EXP   PROCABLES BOGOT</v>
          </cell>
          <cell r="F358">
            <v>325.83999999999997</v>
          </cell>
          <cell r="G358">
            <v>307.14</v>
          </cell>
          <cell r="H358">
            <v>337.83</v>
          </cell>
          <cell r="I358">
            <v>325.62</v>
          </cell>
          <cell r="J358">
            <v>4510.51</v>
          </cell>
          <cell r="K358">
            <v>9487.24</v>
          </cell>
          <cell r="L358">
            <v>7665.19</v>
          </cell>
          <cell r="M358">
            <v>10295.42</v>
          </cell>
          <cell r="N358">
            <v>10464.64</v>
          </cell>
          <cell r="O358">
            <v>10096.16</v>
          </cell>
          <cell r="P358">
            <v>7100.68</v>
          </cell>
          <cell r="Q358">
            <v>10148.43</v>
          </cell>
          <cell r="R358">
            <v>10396.75</v>
          </cell>
          <cell r="S358">
            <v>10420.49</v>
          </cell>
          <cell r="T358">
            <v>10376.19</v>
          </cell>
          <cell r="U358">
            <v>9468.9</v>
          </cell>
          <cell r="V358">
            <v>9238.84</v>
          </cell>
          <cell r="W358">
            <v>6562.63</v>
          </cell>
          <cell r="X358">
            <v>10005</v>
          </cell>
          <cell r="Y358">
            <v>10859.91</v>
          </cell>
          <cell r="Z358">
            <v>11281.37</v>
          </cell>
          <cell r="AA358">
            <v>10893.62</v>
          </cell>
          <cell r="AB358">
            <v>10676.45</v>
          </cell>
          <cell r="AC358">
            <v>9549.89</v>
          </cell>
          <cell r="AD358">
            <v>5655.01</v>
          </cell>
          <cell r="AE358">
            <v>9712.8799999999992</v>
          </cell>
          <cell r="AF358">
            <v>9149.44</v>
          </cell>
          <cell r="AG358">
            <v>7116.97</v>
          </cell>
          <cell r="AH358">
            <v>8176.25</v>
          </cell>
          <cell r="AI358">
            <v>8131.44</v>
          </cell>
          <cell r="AJ358">
            <v>6132.22</v>
          </cell>
          <cell r="AK358">
            <v>244868.95</v>
          </cell>
        </row>
        <row r="359">
          <cell r="B359">
            <v>358</v>
          </cell>
          <cell r="C359" t="str">
            <v>EPM1320358</v>
          </cell>
          <cell r="D359" t="str">
            <v>GRANM</v>
          </cell>
          <cell r="E359" t="str">
            <v>EXP   EXITO COLOMBIA</v>
          </cell>
          <cell r="F359">
            <v>3599.52</v>
          </cell>
          <cell r="G359">
            <v>11893.37</v>
          </cell>
          <cell r="H359">
            <v>11694.13</v>
          </cell>
          <cell r="I359">
            <v>9647.8700000000008</v>
          </cell>
          <cell r="J359">
            <v>11888.98</v>
          </cell>
          <cell r="K359">
            <v>13110.79</v>
          </cell>
          <cell r="L359">
            <v>13771.93</v>
          </cell>
          <cell r="M359">
            <v>11713.4</v>
          </cell>
          <cell r="N359">
            <v>12118.83</v>
          </cell>
          <cell r="O359">
            <v>11966.68</v>
          </cell>
          <cell r="P359">
            <v>9691.0400000000009</v>
          </cell>
          <cell r="Q359">
            <v>9479.99</v>
          </cell>
          <cell r="R359">
            <v>11797.91</v>
          </cell>
          <cell r="S359">
            <v>11907.98</v>
          </cell>
          <cell r="T359">
            <v>11868.16</v>
          </cell>
          <cell r="U359">
            <v>12181.4</v>
          </cell>
          <cell r="V359">
            <v>12204.23</v>
          </cell>
          <cell r="W359">
            <v>9241.9500000000007</v>
          </cell>
          <cell r="X359">
            <v>12171.3</v>
          </cell>
          <cell r="Y359">
            <v>12046.74</v>
          </cell>
          <cell r="Z359">
            <v>12065.18</v>
          </cell>
          <cell r="AA359">
            <v>12099.31</v>
          </cell>
          <cell r="AB359">
            <v>12087.23</v>
          </cell>
          <cell r="AC359">
            <v>12225.78</v>
          </cell>
          <cell r="AD359">
            <v>9781.2900000000009</v>
          </cell>
          <cell r="AE359">
            <v>11828.27</v>
          </cell>
          <cell r="AF359">
            <v>12107.91</v>
          </cell>
          <cell r="AG359">
            <v>11991.26</v>
          </cell>
          <cell r="AH359">
            <v>11852.17</v>
          </cell>
          <cell r="AI359">
            <v>12064.14</v>
          </cell>
          <cell r="AJ359">
            <v>12395.61</v>
          </cell>
          <cell r="AK359">
            <v>354494.35</v>
          </cell>
        </row>
        <row r="360">
          <cell r="B360">
            <v>359</v>
          </cell>
          <cell r="C360" t="str">
            <v>EPM1320359</v>
          </cell>
          <cell r="D360" t="str">
            <v>GRANM</v>
          </cell>
          <cell r="E360" t="str">
            <v>EXP   EXITO POBLADO</v>
          </cell>
          <cell r="F360">
            <v>3595.92</v>
          </cell>
          <cell r="G360">
            <v>4199.57</v>
          </cell>
          <cell r="H360">
            <v>4215.58</v>
          </cell>
          <cell r="I360">
            <v>3595.92</v>
          </cell>
          <cell r="J360">
            <v>4009.81</v>
          </cell>
          <cell r="K360">
            <v>4152.47</v>
          </cell>
          <cell r="L360">
            <v>4154.33</v>
          </cell>
          <cell r="M360">
            <v>3965.71</v>
          </cell>
          <cell r="N360">
            <v>4199.57</v>
          </cell>
          <cell r="O360">
            <v>4215.58</v>
          </cell>
          <cell r="P360">
            <v>3595.92</v>
          </cell>
          <cell r="Q360">
            <v>3595.92</v>
          </cell>
          <cell r="R360">
            <v>4152.47</v>
          </cell>
          <cell r="S360">
            <v>4154.33</v>
          </cell>
          <cell r="T360">
            <v>3965.71</v>
          </cell>
          <cell r="U360">
            <v>4199.57</v>
          </cell>
          <cell r="V360">
            <v>4215.58</v>
          </cell>
          <cell r="W360">
            <v>3595.92</v>
          </cell>
          <cell r="X360">
            <v>4009.81</v>
          </cell>
          <cell r="Y360">
            <v>4152.47</v>
          </cell>
          <cell r="Z360">
            <v>4154.33</v>
          </cell>
          <cell r="AA360">
            <v>3965.71</v>
          </cell>
          <cell r="AB360">
            <v>4199.57</v>
          </cell>
          <cell r="AC360">
            <v>4215.58</v>
          </cell>
          <cell r="AD360">
            <v>3595.92</v>
          </cell>
          <cell r="AE360">
            <v>4009.81</v>
          </cell>
          <cell r="AF360">
            <v>4152.47</v>
          </cell>
          <cell r="AG360">
            <v>4154.33</v>
          </cell>
          <cell r="AH360">
            <v>3776.51</v>
          </cell>
          <cell r="AI360">
            <v>4481.2299999999996</v>
          </cell>
          <cell r="AJ360">
            <v>4498.33</v>
          </cell>
          <cell r="AK360">
            <v>125145.95</v>
          </cell>
        </row>
        <row r="361">
          <cell r="B361">
            <v>360</v>
          </cell>
          <cell r="C361" t="str">
            <v>EPM1320360</v>
          </cell>
          <cell r="D361" t="str">
            <v>GRANM</v>
          </cell>
          <cell r="E361" t="str">
            <v>EXP   EXITO LAURELES</v>
          </cell>
          <cell r="F361">
            <v>5100.7299999999996</v>
          </cell>
          <cell r="G361">
            <v>9106.94</v>
          </cell>
          <cell r="H361">
            <v>8810.11</v>
          </cell>
          <cell r="I361">
            <v>7839.4</v>
          </cell>
          <cell r="J361">
            <v>9000.39</v>
          </cell>
          <cell r="K361">
            <v>8924.52</v>
          </cell>
          <cell r="L361">
            <v>9063.31</v>
          </cell>
          <cell r="M361">
            <v>9904.0499999999993</v>
          </cell>
          <cell r="N361">
            <v>8974.52</v>
          </cell>
          <cell r="O361">
            <v>8966.93</v>
          </cell>
          <cell r="P361">
            <v>7980.99</v>
          </cell>
          <cell r="Q361">
            <v>7932.78</v>
          </cell>
          <cell r="R361">
            <v>8958.23</v>
          </cell>
          <cell r="S361">
            <v>8763.39</v>
          </cell>
          <cell r="T361">
            <v>8784.86</v>
          </cell>
          <cell r="U361">
            <v>8709.08</v>
          </cell>
          <cell r="V361">
            <v>8815.39</v>
          </cell>
          <cell r="W361">
            <v>8026.22</v>
          </cell>
          <cell r="X361">
            <v>9023.7099999999991</v>
          </cell>
          <cell r="Y361">
            <v>8883.5</v>
          </cell>
          <cell r="Z361">
            <v>8896.09</v>
          </cell>
          <cell r="AA361">
            <v>8682.08</v>
          </cell>
          <cell r="AB361">
            <v>8822</v>
          </cell>
          <cell r="AC361">
            <v>8716.74</v>
          </cell>
          <cell r="AD361">
            <v>7503.69</v>
          </cell>
          <cell r="AE361">
            <v>8488.66</v>
          </cell>
          <cell r="AF361">
            <v>8400.19</v>
          </cell>
          <cell r="AG361">
            <v>8362.01</v>
          </cell>
          <cell r="AH361">
            <v>8459.01</v>
          </cell>
          <cell r="AI361">
            <v>8406.56</v>
          </cell>
          <cell r="AJ361">
            <v>8547.16</v>
          </cell>
          <cell r="AK361">
            <v>264853.24</v>
          </cell>
        </row>
        <row r="362">
          <cell r="B362">
            <v>361</v>
          </cell>
          <cell r="C362" t="str">
            <v>EPM440361</v>
          </cell>
          <cell r="D362" t="str">
            <v>GRANM</v>
          </cell>
          <cell r="E362" t="str">
            <v>EXP   EL COLOMBIANO</v>
          </cell>
          <cell r="F362">
            <v>4176.84</v>
          </cell>
          <cell r="G362">
            <v>6120.3</v>
          </cell>
          <cell r="H362">
            <v>7544.34</v>
          </cell>
          <cell r="I362">
            <v>5692.74</v>
          </cell>
          <cell r="J362">
            <v>6279</v>
          </cell>
          <cell r="K362">
            <v>6175.5</v>
          </cell>
          <cell r="L362">
            <v>6791.16</v>
          </cell>
          <cell r="M362">
            <v>6625.74</v>
          </cell>
          <cell r="N362">
            <v>6696.72</v>
          </cell>
          <cell r="O362">
            <v>7925.34</v>
          </cell>
          <cell r="P362">
            <v>5782.2</v>
          </cell>
          <cell r="Q362">
            <v>6014.82</v>
          </cell>
          <cell r="R362">
            <v>6790.98</v>
          </cell>
          <cell r="S362">
            <v>7279.5</v>
          </cell>
          <cell r="T362">
            <v>6723.48</v>
          </cell>
          <cell r="U362">
            <v>7003.98</v>
          </cell>
          <cell r="V362">
            <v>8111.1</v>
          </cell>
          <cell r="W362">
            <v>5853.78</v>
          </cell>
          <cell r="X362">
            <v>6960</v>
          </cell>
          <cell r="Y362">
            <v>7065.54</v>
          </cell>
          <cell r="Z362">
            <v>7773.96</v>
          </cell>
          <cell r="AA362">
            <v>7235.82</v>
          </cell>
          <cell r="AB362">
            <v>7454.1</v>
          </cell>
          <cell r="AC362">
            <v>8218.44</v>
          </cell>
          <cell r="AD362">
            <v>6310.86</v>
          </cell>
          <cell r="AE362">
            <v>7180.08</v>
          </cell>
          <cell r="AF362">
            <v>7911.84</v>
          </cell>
          <cell r="AG362">
            <v>7741.56</v>
          </cell>
          <cell r="AH362">
            <v>7243.38</v>
          </cell>
          <cell r="AI362">
            <v>7152.72</v>
          </cell>
          <cell r="AJ362">
            <v>8448.7800000000007</v>
          </cell>
          <cell r="AK362">
            <v>214284.6</v>
          </cell>
        </row>
        <row r="363">
          <cell r="B363">
            <v>362</v>
          </cell>
          <cell r="C363" t="str">
            <v>EPM1320362</v>
          </cell>
          <cell r="D363" t="str">
            <v>GRANM</v>
          </cell>
          <cell r="E363" t="str">
            <v>EXP   CENTRO COLTEJER</v>
          </cell>
          <cell r="F363">
            <v>574.49</v>
          </cell>
          <cell r="G363">
            <v>6124.32</v>
          </cell>
          <cell r="H363">
            <v>3088.26</v>
          </cell>
          <cell r="I363">
            <v>760.53</v>
          </cell>
          <cell r="J363">
            <v>5363.82</v>
          </cell>
          <cell r="K363">
            <v>6215.63</v>
          </cell>
          <cell r="L363">
            <v>6599.94</v>
          </cell>
          <cell r="M363">
            <v>6712.83</v>
          </cell>
          <cell r="N363">
            <v>6888.91</v>
          </cell>
          <cell r="O363">
            <v>611.74</v>
          </cell>
          <cell r="P363">
            <v>649.23</v>
          </cell>
          <cell r="Q363">
            <v>595.92999999999995</v>
          </cell>
          <cell r="R363">
            <v>5926.91</v>
          </cell>
          <cell r="S363">
            <v>7016.11</v>
          </cell>
          <cell r="T363">
            <v>6336.03</v>
          </cell>
          <cell r="U363">
            <v>7524.92</v>
          </cell>
          <cell r="V363">
            <v>3056.55</v>
          </cell>
          <cell r="W363">
            <v>708.13</v>
          </cell>
          <cell r="X363">
            <v>6758.49</v>
          </cell>
          <cell r="Y363">
            <v>6133.76</v>
          </cell>
          <cell r="Z363">
            <v>7344.75</v>
          </cell>
          <cell r="AA363">
            <v>7092.07</v>
          </cell>
          <cell r="AB363">
            <v>7702.97</v>
          </cell>
          <cell r="AC363">
            <v>3618.99</v>
          </cell>
          <cell r="AD363">
            <v>139.5</v>
          </cell>
          <cell r="AE363">
            <v>6126.41</v>
          </cell>
          <cell r="AF363">
            <v>7293.06</v>
          </cell>
          <cell r="AG363">
            <v>6853.52</v>
          </cell>
          <cell r="AH363">
            <v>6734.2</v>
          </cell>
          <cell r="AI363">
            <v>7437.17</v>
          </cell>
          <cell r="AJ363">
            <v>4358.1000000000004</v>
          </cell>
          <cell r="AK363">
            <v>152347.26999999999</v>
          </cell>
        </row>
        <row r="364">
          <cell r="B364">
            <v>363</v>
          </cell>
          <cell r="C364" t="str">
            <v>EPM440363</v>
          </cell>
          <cell r="D364" t="str">
            <v>GRANM</v>
          </cell>
          <cell r="E364" t="str">
            <v>EXP   TINTORIENTE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10647.76</v>
          </cell>
          <cell r="V364">
            <v>6417.07</v>
          </cell>
          <cell r="W364">
            <v>1054.95</v>
          </cell>
          <cell r="X364">
            <v>7816.31</v>
          </cell>
          <cell r="Y364">
            <v>10510.93</v>
          </cell>
          <cell r="Z364">
            <v>11014.71</v>
          </cell>
          <cell r="AA364">
            <v>10606.31</v>
          </cell>
          <cell r="AB364">
            <v>8608.74</v>
          </cell>
          <cell r="AC364">
            <v>2628.23</v>
          </cell>
          <cell r="AD364">
            <v>1030.56</v>
          </cell>
          <cell r="AE364">
            <v>6947.86</v>
          </cell>
          <cell r="AF364">
            <v>10750.85</v>
          </cell>
          <cell r="AG364">
            <v>10494.26</v>
          </cell>
          <cell r="AH364">
            <v>9868.1</v>
          </cell>
          <cell r="AI364">
            <v>10006.75</v>
          </cell>
          <cell r="AJ364">
            <v>7979.5</v>
          </cell>
          <cell r="AK364">
            <v>126382.89</v>
          </cell>
        </row>
        <row r="365">
          <cell r="B365">
            <v>364</v>
          </cell>
          <cell r="C365" t="str">
            <v>EPM440364</v>
          </cell>
          <cell r="D365" t="str">
            <v>GRANM</v>
          </cell>
          <cell r="E365" t="str">
            <v>EXP   PROTINSA</v>
          </cell>
          <cell r="F365">
            <v>1528.01</v>
          </cell>
          <cell r="G365">
            <v>9481.56</v>
          </cell>
          <cell r="H365">
            <v>11065.23</v>
          </cell>
          <cell r="I365">
            <v>2446.62</v>
          </cell>
          <cell r="J365">
            <v>12223.2</v>
          </cell>
          <cell r="K365">
            <v>12197.46</v>
          </cell>
          <cell r="L365">
            <v>12287.22</v>
          </cell>
          <cell r="M365">
            <v>12322.64</v>
          </cell>
          <cell r="N365">
            <v>12077.89</v>
          </cell>
          <cell r="O365">
            <v>10885.93</v>
          </cell>
          <cell r="P365">
            <v>1516.24</v>
          </cell>
          <cell r="Q365">
            <v>2285.36</v>
          </cell>
          <cell r="R365">
            <v>11627.22</v>
          </cell>
          <cell r="S365">
            <v>11701.91</v>
          </cell>
          <cell r="T365">
            <v>11496.32</v>
          </cell>
          <cell r="U365">
            <v>11540.87</v>
          </cell>
          <cell r="V365">
            <v>10537.78</v>
          </cell>
          <cell r="W365">
            <v>2555.85</v>
          </cell>
          <cell r="X365">
            <v>11766.26</v>
          </cell>
          <cell r="Y365">
            <v>11707.96</v>
          </cell>
          <cell r="Z365">
            <v>11592.02</v>
          </cell>
          <cell r="AA365">
            <v>11586.85</v>
          </cell>
          <cell r="AB365">
            <v>11581.9</v>
          </cell>
          <cell r="AC365">
            <v>10468.15</v>
          </cell>
          <cell r="AD365">
            <v>2133.34</v>
          </cell>
          <cell r="AE365">
            <v>11590.48</v>
          </cell>
          <cell r="AF365">
            <v>11136.29</v>
          </cell>
          <cell r="AG365">
            <v>10135.4</v>
          </cell>
          <cell r="AH365">
            <v>1511.4</v>
          </cell>
          <cell r="AI365">
            <v>1411.3</v>
          </cell>
          <cell r="AJ365">
            <v>1399.31</v>
          </cell>
          <cell r="AK365">
            <v>267797.96999999997</v>
          </cell>
        </row>
        <row r="366">
          <cell r="B366">
            <v>365</v>
          </cell>
          <cell r="C366" t="str">
            <v>EPM1320365</v>
          </cell>
          <cell r="D366" t="str">
            <v>GRANC</v>
          </cell>
          <cell r="E366" t="str">
            <v>EXP   AEROPUERT CARIB</v>
          </cell>
          <cell r="F366">
            <v>13537.54</v>
          </cell>
          <cell r="G366">
            <v>13087.71</v>
          </cell>
          <cell r="H366">
            <v>13312.68</v>
          </cell>
          <cell r="I366">
            <v>13498.55</v>
          </cell>
          <cell r="J366">
            <v>14006.78</v>
          </cell>
          <cell r="K366">
            <v>13869.89</v>
          </cell>
          <cell r="L366">
            <v>14168.24</v>
          </cell>
          <cell r="M366">
            <v>14726.12</v>
          </cell>
          <cell r="N366">
            <v>14720.2</v>
          </cell>
          <cell r="O366">
            <v>14995.49</v>
          </cell>
          <cell r="P366">
            <v>15155.82</v>
          </cell>
          <cell r="Q366">
            <v>14709.53</v>
          </cell>
          <cell r="R366">
            <v>14431.04</v>
          </cell>
          <cell r="S366">
            <v>13809.44</v>
          </cell>
          <cell r="T366">
            <v>14129.38</v>
          </cell>
          <cell r="U366">
            <v>14424.6</v>
          </cell>
          <cell r="V366">
            <v>14361.12</v>
          </cell>
          <cell r="W366">
            <v>14371.25</v>
          </cell>
          <cell r="X366">
            <v>14161.42</v>
          </cell>
          <cell r="Y366">
            <v>14339.92</v>
          </cell>
          <cell r="Z366">
            <v>14314.62</v>
          </cell>
          <cell r="AA366">
            <v>13655.71</v>
          </cell>
          <cell r="AB366">
            <v>13327.21</v>
          </cell>
          <cell r="AC366">
            <v>14483.09</v>
          </cell>
          <cell r="AD366">
            <v>14234.25</v>
          </cell>
          <cell r="AE366">
            <v>13923.25</v>
          </cell>
          <cell r="AF366">
            <v>13791</v>
          </cell>
          <cell r="AG366">
            <v>14660.52</v>
          </cell>
          <cell r="AH366">
            <v>14517.72</v>
          </cell>
          <cell r="AI366">
            <v>14749.55</v>
          </cell>
          <cell r="AJ366">
            <v>15034.9</v>
          </cell>
          <cell r="AK366">
            <v>440508.54</v>
          </cell>
        </row>
        <row r="367">
          <cell r="B367">
            <v>366</v>
          </cell>
          <cell r="C367" t="str">
            <v>EPM1320366</v>
          </cell>
          <cell r="D367" t="str">
            <v>GRANM</v>
          </cell>
          <cell r="E367" t="str">
            <v>EXP   TECNIAGRO</v>
          </cell>
          <cell r="F367">
            <v>5453.11</v>
          </cell>
          <cell r="G367">
            <v>7480.17</v>
          </cell>
          <cell r="H367">
            <v>7691.29</v>
          </cell>
          <cell r="I367">
            <v>6562.51</v>
          </cell>
          <cell r="J367">
            <v>7017.59</v>
          </cell>
          <cell r="K367">
            <v>8473.92</v>
          </cell>
          <cell r="L367">
            <v>8066.97</v>
          </cell>
          <cell r="M367">
            <v>7560.65</v>
          </cell>
          <cell r="N367">
            <v>7839.13</v>
          </cell>
          <cell r="O367">
            <v>7568.04</v>
          </cell>
          <cell r="P367">
            <v>7419.44</v>
          </cell>
          <cell r="Q367">
            <v>7156.4</v>
          </cell>
          <cell r="R367">
            <v>8149.54</v>
          </cell>
          <cell r="S367">
            <v>7891.7</v>
          </cell>
          <cell r="T367">
            <v>8286.56</v>
          </cell>
          <cell r="U367">
            <v>8626.75</v>
          </cell>
          <cell r="V367">
            <v>8143.67</v>
          </cell>
          <cell r="W367">
            <v>7267.99</v>
          </cell>
          <cell r="X367">
            <v>7896.32</v>
          </cell>
          <cell r="Y367">
            <v>8231.0499999999993</v>
          </cell>
          <cell r="Z367">
            <v>8400.1</v>
          </cell>
          <cell r="AA367">
            <v>8483.09</v>
          </cell>
          <cell r="AB367">
            <v>8596.58</v>
          </cell>
          <cell r="AC367">
            <v>8237.01</v>
          </cell>
          <cell r="AD367">
            <v>7698</v>
          </cell>
          <cell r="AE367">
            <v>8602.56</v>
          </cell>
          <cell r="AF367">
            <v>8443.08</v>
          </cell>
          <cell r="AG367">
            <v>8084.14</v>
          </cell>
          <cell r="AH367">
            <v>8020.42</v>
          </cell>
          <cell r="AI367">
            <v>8240.0400000000009</v>
          </cell>
          <cell r="AJ367">
            <v>8119.79</v>
          </cell>
          <cell r="AK367">
            <v>243707.61</v>
          </cell>
        </row>
        <row r="368">
          <cell r="B368">
            <v>367</v>
          </cell>
          <cell r="C368" t="str">
            <v>EPM440367</v>
          </cell>
          <cell r="D368" t="str">
            <v>GRANM</v>
          </cell>
          <cell r="E368" t="str">
            <v>EXP   SOLLA</v>
          </cell>
          <cell r="F368">
            <v>967.62</v>
          </cell>
          <cell r="G368">
            <v>9061.2000000000007</v>
          </cell>
          <cell r="H368">
            <v>8236.6200000000008</v>
          </cell>
          <cell r="I368">
            <v>1661.34</v>
          </cell>
          <cell r="J368">
            <v>9592.3799999999992</v>
          </cell>
          <cell r="K368">
            <v>9408</v>
          </cell>
          <cell r="L368">
            <v>7100.58</v>
          </cell>
          <cell r="M368">
            <v>9663.2999999999993</v>
          </cell>
          <cell r="N368">
            <v>9887.0400000000009</v>
          </cell>
          <cell r="O368">
            <v>9474.84</v>
          </cell>
          <cell r="P368">
            <v>2398.7399999999998</v>
          </cell>
          <cell r="Q368">
            <v>1373.58</v>
          </cell>
          <cell r="R368">
            <v>8289.7199999999993</v>
          </cell>
          <cell r="S368">
            <v>6359.28</v>
          </cell>
          <cell r="T368">
            <v>10501.98</v>
          </cell>
          <cell r="U368">
            <v>9130.98</v>
          </cell>
          <cell r="V368">
            <v>8772.06</v>
          </cell>
          <cell r="W368">
            <v>1614.24</v>
          </cell>
          <cell r="X368">
            <v>9812.94</v>
          </cell>
          <cell r="Y368">
            <v>5064.84</v>
          </cell>
          <cell r="Z368">
            <v>8308.08</v>
          </cell>
          <cell r="AA368">
            <v>9972.9599999999991</v>
          </cell>
          <cell r="AB368">
            <v>9249.2999999999993</v>
          </cell>
          <cell r="AC368">
            <v>7506.9</v>
          </cell>
          <cell r="AD368">
            <v>1393.26</v>
          </cell>
          <cell r="AE368">
            <v>7688.76</v>
          </cell>
          <cell r="AF368">
            <v>9200.76</v>
          </cell>
          <cell r="AG368">
            <v>8241.06</v>
          </cell>
          <cell r="AH368">
            <v>7609.44</v>
          </cell>
          <cell r="AI368">
            <v>6493.92</v>
          </cell>
          <cell r="AJ368">
            <v>2003.46</v>
          </cell>
          <cell r="AK368">
            <v>216039.18</v>
          </cell>
        </row>
        <row r="369">
          <cell r="B369">
            <v>368</v>
          </cell>
          <cell r="C369" t="str">
            <v>EPM440368</v>
          </cell>
          <cell r="D369" t="str">
            <v>GRANM</v>
          </cell>
          <cell r="E369" t="str">
            <v>EXP   VOLCAN</v>
          </cell>
          <cell r="F369">
            <v>11015.1</v>
          </cell>
          <cell r="G369">
            <v>8441.7000000000007</v>
          </cell>
          <cell r="H369">
            <v>11728.8</v>
          </cell>
          <cell r="I369">
            <v>12084.96</v>
          </cell>
          <cell r="J369">
            <v>12177.54</v>
          </cell>
          <cell r="K369">
            <v>11837.58</v>
          </cell>
          <cell r="L369">
            <v>11686.14</v>
          </cell>
          <cell r="M369">
            <v>9929.7000000000007</v>
          </cell>
          <cell r="N369">
            <v>7378.92</v>
          </cell>
          <cell r="O369">
            <v>10056.06</v>
          </cell>
          <cell r="P369">
            <v>12066</v>
          </cell>
          <cell r="Q369">
            <v>12167.46</v>
          </cell>
          <cell r="R369">
            <v>11830.44</v>
          </cell>
          <cell r="S369">
            <v>10425.24</v>
          </cell>
          <cell r="T369">
            <v>11615.28</v>
          </cell>
          <cell r="U369">
            <v>14252.22</v>
          </cell>
          <cell r="V369">
            <v>14249.82</v>
          </cell>
          <cell r="W369">
            <v>14415.78</v>
          </cell>
          <cell r="X369">
            <v>14693.16</v>
          </cell>
          <cell r="Y369">
            <v>14678.58</v>
          </cell>
          <cell r="Z369">
            <v>12999.66</v>
          </cell>
          <cell r="AA369">
            <v>12628.26</v>
          </cell>
          <cell r="AB369">
            <v>14860.98</v>
          </cell>
          <cell r="AC369">
            <v>15221.46</v>
          </cell>
          <cell r="AD369">
            <v>16520.580000000002</v>
          </cell>
          <cell r="AE369">
            <v>16179.06</v>
          </cell>
          <cell r="AF369">
            <v>13404.12</v>
          </cell>
          <cell r="AG369">
            <v>14249.64</v>
          </cell>
          <cell r="AH369">
            <v>14631.96</v>
          </cell>
          <cell r="AI369">
            <v>13299.3</v>
          </cell>
          <cell r="AJ369">
            <v>12924.96</v>
          </cell>
          <cell r="AK369">
            <v>393650.46</v>
          </cell>
        </row>
        <row r="370">
          <cell r="B370">
            <v>369</v>
          </cell>
          <cell r="C370" t="str">
            <v>ERC440369</v>
          </cell>
          <cell r="D370" t="str">
            <v>EREAC</v>
          </cell>
          <cell r="E370" t="str">
            <v>EXP   CORRUGAD.DARIEN</v>
          </cell>
          <cell r="F370">
            <v>0</v>
          </cell>
          <cell r="G370">
            <v>2320.48</v>
          </cell>
          <cell r="H370">
            <v>2345.4</v>
          </cell>
          <cell r="I370">
            <v>71.2</v>
          </cell>
          <cell r="J370">
            <v>3013.08</v>
          </cell>
          <cell r="K370">
            <v>3249.52</v>
          </cell>
          <cell r="L370">
            <v>3902.56</v>
          </cell>
          <cell r="M370">
            <v>3592.52</v>
          </cell>
          <cell r="N370">
            <v>3340.2</v>
          </cell>
          <cell r="O370">
            <v>1650</v>
          </cell>
          <cell r="P370">
            <v>4.5199999999999996</v>
          </cell>
          <cell r="Q370">
            <v>1272.08</v>
          </cell>
          <cell r="R370">
            <v>3255.52</v>
          </cell>
          <cell r="S370">
            <v>2819.12</v>
          </cell>
          <cell r="T370">
            <v>2347.64</v>
          </cell>
          <cell r="U370">
            <v>2962.4</v>
          </cell>
          <cell r="V370">
            <v>2688.56</v>
          </cell>
          <cell r="W370">
            <v>2478.3200000000002</v>
          </cell>
          <cell r="X370">
            <v>2892.36</v>
          </cell>
          <cell r="Y370">
            <v>3915.72</v>
          </cell>
          <cell r="Z370">
            <v>3138.68</v>
          </cell>
          <cell r="AA370">
            <v>2653.36</v>
          </cell>
          <cell r="AB370">
            <v>2151.48</v>
          </cell>
          <cell r="AC370">
            <v>1406.6</v>
          </cell>
          <cell r="AD370">
            <v>37.08</v>
          </cell>
          <cell r="AE370">
            <v>2588.88</v>
          </cell>
          <cell r="AF370">
            <v>2813</v>
          </cell>
          <cell r="AG370">
            <v>2723.92</v>
          </cell>
          <cell r="AH370">
            <v>2738.44</v>
          </cell>
          <cell r="AI370">
            <v>2100.96</v>
          </cell>
          <cell r="AJ370">
            <v>1577</v>
          </cell>
          <cell r="AK370">
            <v>72050.600000000006</v>
          </cell>
        </row>
        <row r="371">
          <cell r="B371">
            <v>370</v>
          </cell>
          <cell r="C371" t="str">
            <v>ERC1320370</v>
          </cell>
          <cell r="D371" t="str">
            <v>EREAC</v>
          </cell>
          <cell r="E371" t="str">
            <v>EXP   EMPAS</v>
          </cell>
          <cell r="F371">
            <v>8139.45</v>
          </cell>
          <cell r="G371">
            <v>7944.42</v>
          </cell>
          <cell r="H371">
            <v>7507.61</v>
          </cell>
          <cell r="I371">
            <v>7234.59</v>
          </cell>
          <cell r="J371">
            <v>7645.44</v>
          </cell>
          <cell r="K371">
            <v>7707.59</v>
          </cell>
          <cell r="L371">
            <v>7384.3</v>
          </cell>
          <cell r="M371">
            <v>7788.88</v>
          </cell>
          <cell r="N371">
            <v>8673.06</v>
          </cell>
          <cell r="O371">
            <v>7553.48</v>
          </cell>
          <cell r="P371">
            <v>5848.59</v>
          </cell>
          <cell r="Q371">
            <v>8037.48</v>
          </cell>
          <cell r="R371">
            <v>6687.45</v>
          </cell>
          <cell r="S371">
            <v>5246.34</v>
          </cell>
          <cell r="T371">
            <v>5296.17</v>
          </cell>
          <cell r="U371">
            <v>7851.8</v>
          </cell>
          <cell r="V371">
            <v>8864.24</v>
          </cell>
          <cell r="W371">
            <v>8875.35</v>
          </cell>
          <cell r="X371">
            <v>8283.11</v>
          </cell>
          <cell r="Y371">
            <v>8547.5499999999993</v>
          </cell>
          <cell r="Z371">
            <v>7874.9</v>
          </cell>
          <cell r="AA371">
            <v>8102.49</v>
          </cell>
          <cell r="AB371">
            <v>8347.4599999999991</v>
          </cell>
          <cell r="AC371">
            <v>7618.05</v>
          </cell>
          <cell r="AD371">
            <v>7918.24</v>
          </cell>
          <cell r="AE371">
            <v>8241.31</v>
          </cell>
          <cell r="AF371">
            <v>8150.89</v>
          </cell>
          <cell r="AG371">
            <v>7785.58</v>
          </cell>
          <cell r="AH371">
            <v>7856.2</v>
          </cell>
          <cell r="AI371">
            <v>8748.9599999999991</v>
          </cell>
          <cell r="AJ371">
            <v>7796.91</v>
          </cell>
          <cell r="AK371">
            <v>239557.89</v>
          </cell>
        </row>
        <row r="372">
          <cell r="B372">
            <v>371</v>
          </cell>
          <cell r="C372" t="str">
            <v>ERC1320371</v>
          </cell>
          <cell r="D372" t="str">
            <v>EREAC</v>
          </cell>
          <cell r="E372" t="str">
            <v>EXP   EXITO AMER-BOGO</v>
          </cell>
          <cell r="F372">
            <v>123.73</v>
          </cell>
          <cell r="G372">
            <v>1507.44</v>
          </cell>
          <cell r="H372">
            <v>1583.08</v>
          </cell>
          <cell r="I372">
            <v>1453.91</v>
          </cell>
          <cell r="J372">
            <v>1548.36</v>
          </cell>
          <cell r="K372">
            <v>1900.02</v>
          </cell>
          <cell r="L372">
            <v>2177.42</v>
          </cell>
          <cell r="M372">
            <v>1777.02</v>
          </cell>
          <cell r="N372">
            <v>1602.21</v>
          </cell>
          <cell r="O372">
            <v>1739.04</v>
          </cell>
          <cell r="P372">
            <v>1497.19</v>
          </cell>
          <cell r="Q372">
            <v>1299.24</v>
          </cell>
          <cell r="R372">
            <v>1640.54</v>
          </cell>
          <cell r="S372">
            <v>1738.2</v>
          </cell>
          <cell r="T372">
            <v>1870.07</v>
          </cell>
          <cell r="U372">
            <v>2113.09</v>
          </cell>
          <cell r="V372">
            <v>2167.2199999999998</v>
          </cell>
          <cell r="W372">
            <v>1693.69</v>
          </cell>
          <cell r="X372">
            <v>1759.86</v>
          </cell>
          <cell r="Y372">
            <v>1679.46</v>
          </cell>
          <cell r="Z372">
            <v>1747.5</v>
          </cell>
          <cell r="AA372">
            <v>1665.34</v>
          </cell>
          <cell r="AB372">
            <v>2015.62</v>
          </cell>
          <cell r="AC372">
            <v>2104.15</v>
          </cell>
          <cell r="AD372">
            <v>1774.27</v>
          </cell>
          <cell r="AE372">
            <v>1538.71</v>
          </cell>
          <cell r="AF372">
            <v>1692.66</v>
          </cell>
          <cell r="AG372">
            <v>1697.78</v>
          </cell>
          <cell r="AH372">
            <v>1653.32</v>
          </cell>
          <cell r="AI372">
            <v>1723.34</v>
          </cell>
          <cell r="AJ372">
            <v>1673.72</v>
          </cell>
          <cell r="AK372">
            <v>52157.2</v>
          </cell>
        </row>
        <row r="373">
          <cell r="B373">
            <v>372</v>
          </cell>
          <cell r="C373" t="str">
            <v>ERC1320372</v>
          </cell>
          <cell r="D373" t="str">
            <v>EREAC</v>
          </cell>
          <cell r="E373" t="str">
            <v>EXP   EXITO 80 BOGOTA</v>
          </cell>
          <cell r="F373">
            <v>4535.91</v>
          </cell>
          <cell r="G373">
            <v>6189.66</v>
          </cell>
          <cell r="H373">
            <v>6291.99</v>
          </cell>
          <cell r="I373">
            <v>6096.42</v>
          </cell>
          <cell r="J373">
            <v>5929.56</v>
          </cell>
          <cell r="K373">
            <v>6399.63</v>
          </cell>
          <cell r="L373">
            <v>5459.94</v>
          </cell>
          <cell r="M373">
            <v>5360.31</v>
          </cell>
          <cell r="N373">
            <v>5408.55</v>
          </cell>
          <cell r="O373">
            <v>5583.96</v>
          </cell>
          <cell r="P373">
            <v>5037.75</v>
          </cell>
          <cell r="Q373">
            <v>4834.53</v>
          </cell>
          <cell r="R373">
            <v>5414.49</v>
          </cell>
          <cell r="S373">
            <v>5376.06</v>
          </cell>
          <cell r="T373">
            <v>5282.01</v>
          </cell>
          <cell r="U373">
            <v>5525.82</v>
          </cell>
          <cell r="V373">
            <v>5401.98</v>
          </cell>
          <cell r="W373">
            <v>5312.16</v>
          </cell>
          <cell r="X373">
            <v>5539.14</v>
          </cell>
          <cell r="Y373">
            <v>6152.76</v>
          </cell>
          <cell r="Z373">
            <v>6080.58</v>
          </cell>
          <cell r="AA373">
            <v>6356.07</v>
          </cell>
          <cell r="AB373">
            <v>6436.89</v>
          </cell>
          <cell r="AC373">
            <v>5936.85</v>
          </cell>
          <cell r="AD373">
            <v>5130.99</v>
          </cell>
          <cell r="AE373">
            <v>5230.4399999999996</v>
          </cell>
          <cell r="AF373">
            <v>5452.92</v>
          </cell>
          <cell r="AG373">
            <v>5340.6</v>
          </cell>
          <cell r="AH373">
            <v>5707.89</v>
          </cell>
          <cell r="AI373">
            <v>6195.69</v>
          </cell>
          <cell r="AJ373">
            <v>6609.69</v>
          </cell>
          <cell r="AK373">
            <v>175611.24</v>
          </cell>
        </row>
        <row r="374">
          <cell r="B374">
            <v>373</v>
          </cell>
          <cell r="C374" t="str">
            <v>ERC1320373</v>
          </cell>
          <cell r="D374" t="str">
            <v>EREAC</v>
          </cell>
          <cell r="E374" t="str">
            <v>EXP   EXITO NORTE BOG</v>
          </cell>
          <cell r="F374">
            <v>0</v>
          </cell>
          <cell r="G374">
            <v>1152.3</v>
          </cell>
          <cell r="H374">
            <v>1189.55</v>
          </cell>
          <cell r="I374">
            <v>1123.8599999999999</v>
          </cell>
          <cell r="J374">
            <v>1158.3399999999999</v>
          </cell>
          <cell r="K374">
            <v>1181.8900000000001</v>
          </cell>
          <cell r="L374">
            <v>1130.71</v>
          </cell>
          <cell r="M374">
            <v>1619.86</v>
          </cell>
          <cell r="N374">
            <v>1324.54</v>
          </cell>
          <cell r="O374">
            <v>1418.45</v>
          </cell>
          <cell r="P374">
            <v>1118.5899999999999</v>
          </cell>
          <cell r="Q374">
            <v>1039.67</v>
          </cell>
          <cell r="R374">
            <v>1207.0899999999999</v>
          </cell>
          <cell r="S374">
            <v>1271.1300000000001</v>
          </cell>
          <cell r="T374">
            <v>1275.02</v>
          </cell>
          <cell r="U374">
            <v>1327.23</v>
          </cell>
          <cell r="V374">
            <v>1502.15</v>
          </cell>
          <cell r="W374">
            <v>1391.73</v>
          </cell>
          <cell r="X374">
            <v>1431.29</v>
          </cell>
          <cell r="Y374">
            <v>1339.79</v>
          </cell>
          <cell r="Z374">
            <v>1408.74</v>
          </cell>
          <cell r="AA374">
            <v>1382.75</v>
          </cell>
          <cell r="AB374">
            <v>1576.17</v>
          </cell>
          <cell r="AC374">
            <v>1900.57</v>
          </cell>
          <cell r="AD374">
            <v>1265.8900000000001</v>
          </cell>
          <cell r="AE374">
            <v>1294.44</v>
          </cell>
          <cell r="AF374">
            <v>1295.0899999999999</v>
          </cell>
          <cell r="AG374">
            <v>1360.96</v>
          </cell>
          <cell r="AH374">
            <v>1287.67</v>
          </cell>
          <cell r="AI374">
            <v>1389.04</v>
          </cell>
          <cell r="AJ374">
            <v>1822.85</v>
          </cell>
          <cell r="AK374">
            <v>40187.360000000001</v>
          </cell>
        </row>
        <row r="375">
          <cell r="B375">
            <v>374</v>
          </cell>
          <cell r="C375" t="str">
            <v>ERC1320374</v>
          </cell>
          <cell r="D375" t="str">
            <v>EREAC</v>
          </cell>
          <cell r="E375" t="str">
            <v>EXP   LAMINAS DEL CAR</v>
          </cell>
          <cell r="F375">
            <v>0</v>
          </cell>
          <cell r="G375">
            <v>1.29</v>
          </cell>
          <cell r="H375">
            <v>0</v>
          </cell>
          <cell r="I375">
            <v>48.6</v>
          </cell>
          <cell r="J375">
            <v>1.1599999999999999</v>
          </cell>
          <cell r="K375">
            <v>1.54</v>
          </cell>
          <cell r="L375">
            <v>13.76</v>
          </cell>
          <cell r="M375">
            <v>5.4</v>
          </cell>
          <cell r="N375">
            <v>52.84</v>
          </cell>
          <cell r="O375">
            <v>3.34</v>
          </cell>
          <cell r="P375">
            <v>7.33</v>
          </cell>
          <cell r="Q375">
            <v>225.65</v>
          </cell>
          <cell r="R375">
            <v>8791.39</v>
          </cell>
          <cell r="S375">
            <v>10897.23</v>
          </cell>
          <cell r="T375">
            <v>13354.5</v>
          </cell>
          <cell r="U375">
            <v>12124.48</v>
          </cell>
          <cell r="V375">
            <v>11655.69</v>
          </cell>
          <cell r="W375">
            <v>12467.45</v>
          </cell>
          <cell r="X375">
            <v>11998.32</v>
          </cell>
          <cell r="Y375">
            <v>13360.41</v>
          </cell>
          <cell r="Z375">
            <v>13429.43</v>
          </cell>
          <cell r="AA375">
            <v>13042.7</v>
          </cell>
          <cell r="AB375">
            <v>5551.67</v>
          </cell>
          <cell r="AC375">
            <v>12316.78</v>
          </cell>
          <cell r="AD375">
            <v>6086.78</v>
          </cell>
          <cell r="AE375">
            <v>13985.51</v>
          </cell>
          <cell r="AF375">
            <v>14142.23</v>
          </cell>
          <cell r="AG375">
            <v>13254.84</v>
          </cell>
          <cell r="AH375">
            <v>13102.22</v>
          </cell>
          <cell r="AI375">
            <v>11977.72</v>
          </cell>
          <cell r="AJ375">
            <v>11889.43</v>
          </cell>
          <cell r="AK375">
            <v>223789.69</v>
          </cell>
        </row>
        <row r="376">
          <cell r="B376">
            <v>375</v>
          </cell>
          <cell r="C376" t="str">
            <v>ERC1320375</v>
          </cell>
          <cell r="D376" t="str">
            <v>EREAC</v>
          </cell>
          <cell r="E376" t="str">
            <v>EXP   RYMCO BARRANQUI</v>
          </cell>
          <cell r="F376">
            <v>0</v>
          </cell>
          <cell r="G376">
            <v>1613.18</v>
          </cell>
          <cell r="H376">
            <v>5638.63</v>
          </cell>
          <cell r="I376">
            <v>4422.42</v>
          </cell>
          <cell r="J376">
            <v>6599.04</v>
          </cell>
          <cell r="K376">
            <v>6632.82</v>
          </cell>
          <cell r="L376">
            <v>6299.26</v>
          </cell>
          <cell r="M376">
            <v>6546.92</v>
          </cell>
          <cell r="N376">
            <v>6455.86</v>
          </cell>
          <cell r="O376">
            <v>6632.36</v>
          </cell>
          <cell r="P376">
            <v>4903.43</v>
          </cell>
          <cell r="Q376">
            <v>5222.21</v>
          </cell>
          <cell r="R376">
            <v>6503.07</v>
          </cell>
          <cell r="S376">
            <v>6831.1</v>
          </cell>
          <cell r="T376">
            <v>7218.79</v>
          </cell>
          <cell r="U376">
            <v>7011.15</v>
          </cell>
          <cell r="V376">
            <v>7019.01</v>
          </cell>
          <cell r="W376">
            <v>4012.31</v>
          </cell>
          <cell r="X376">
            <v>6833.89</v>
          </cell>
          <cell r="Y376">
            <v>7313.54</v>
          </cell>
          <cell r="Z376">
            <v>6990.92</v>
          </cell>
          <cell r="AA376">
            <v>7292.22</v>
          </cell>
          <cell r="AB376">
            <v>6908.84</v>
          </cell>
          <cell r="AC376">
            <v>6345.39</v>
          </cell>
          <cell r="AD376">
            <v>4441.83</v>
          </cell>
          <cell r="AE376">
            <v>6876</v>
          </cell>
          <cell r="AF376">
            <v>6976.43</v>
          </cell>
          <cell r="AG376">
            <v>6910.25</v>
          </cell>
          <cell r="AH376">
            <v>6870.25</v>
          </cell>
          <cell r="AI376">
            <v>4891.12</v>
          </cell>
          <cell r="AJ376">
            <v>5128.54</v>
          </cell>
          <cell r="AK376">
            <v>183340.78</v>
          </cell>
        </row>
        <row r="377">
          <cell r="B377">
            <v>376</v>
          </cell>
          <cell r="C377" t="str">
            <v>ERC1320376</v>
          </cell>
          <cell r="D377" t="str">
            <v>EREAC</v>
          </cell>
          <cell r="E377" t="str">
            <v>EXP   CANNON BARRANQU</v>
          </cell>
          <cell r="F377">
            <v>0</v>
          </cell>
          <cell r="G377">
            <v>8212.9599999999991</v>
          </cell>
          <cell r="H377">
            <v>12448.21</v>
          </cell>
          <cell r="I377">
            <v>12433.76</v>
          </cell>
          <cell r="J377">
            <v>11833.07</v>
          </cell>
          <cell r="K377">
            <v>11544.59</v>
          </cell>
          <cell r="L377">
            <v>10695.82</v>
          </cell>
          <cell r="M377">
            <v>12675.87</v>
          </cell>
          <cell r="N377">
            <v>10531.74</v>
          </cell>
          <cell r="O377">
            <v>13035.83</v>
          </cell>
          <cell r="P377">
            <v>11929.28</v>
          </cell>
          <cell r="Q377">
            <v>9851.82</v>
          </cell>
          <cell r="R377">
            <v>9627.56</v>
          </cell>
          <cell r="S377">
            <v>11419.14</v>
          </cell>
          <cell r="T377">
            <v>13246.75</v>
          </cell>
          <cell r="U377">
            <v>12961.76</v>
          </cell>
          <cell r="V377">
            <v>11684</v>
          </cell>
          <cell r="W377">
            <v>10604.99</v>
          </cell>
          <cell r="X377">
            <v>10223.719999999999</v>
          </cell>
          <cell r="Y377">
            <v>12988.45</v>
          </cell>
          <cell r="Z377">
            <v>11656.48</v>
          </cell>
          <cell r="AA377">
            <v>12550.12</v>
          </cell>
          <cell r="AB377">
            <v>12467.51</v>
          </cell>
          <cell r="AC377">
            <v>13328.25</v>
          </cell>
          <cell r="AD377">
            <v>9414.66</v>
          </cell>
          <cell r="AE377">
            <v>12901.57</v>
          </cell>
          <cell r="AF377">
            <v>12734.09</v>
          </cell>
          <cell r="AG377">
            <v>13622.35</v>
          </cell>
          <cell r="AH377">
            <v>12759.33</v>
          </cell>
          <cell r="AI377">
            <v>12092.78</v>
          </cell>
          <cell r="AJ377">
            <v>8876.9699999999993</v>
          </cell>
          <cell r="AK377">
            <v>350353.43</v>
          </cell>
        </row>
        <row r="378">
          <cell r="B378">
            <v>377</v>
          </cell>
          <cell r="C378" t="str">
            <v>ERC1320377</v>
          </cell>
          <cell r="D378" t="str">
            <v>EREAC</v>
          </cell>
          <cell r="E378" t="str">
            <v>EXP   PROCABLES BOGOT</v>
          </cell>
          <cell r="F378">
            <v>0</v>
          </cell>
          <cell r="G378">
            <v>7.0000000000000007E-2</v>
          </cell>
          <cell r="H378">
            <v>7.0000000000000007E-2</v>
          </cell>
          <cell r="I378">
            <v>0</v>
          </cell>
          <cell r="J378">
            <v>2541.59</v>
          </cell>
          <cell r="K378">
            <v>4262.7700000000004</v>
          </cell>
          <cell r="L378">
            <v>2125.0700000000002</v>
          </cell>
          <cell r="M378">
            <v>4309.8500000000004</v>
          </cell>
          <cell r="N378">
            <v>4833.13</v>
          </cell>
          <cell r="O378">
            <v>4622.24</v>
          </cell>
          <cell r="P378">
            <v>3021.04</v>
          </cell>
          <cell r="Q378">
            <v>4953.25</v>
          </cell>
          <cell r="R378">
            <v>4897.3100000000004</v>
          </cell>
          <cell r="S378">
            <v>4167.1499999999996</v>
          </cell>
          <cell r="T378">
            <v>4231.8599999999997</v>
          </cell>
          <cell r="U378">
            <v>3763.21</v>
          </cell>
          <cell r="V378">
            <v>3534.13</v>
          </cell>
          <cell r="W378">
            <v>2639.53</v>
          </cell>
          <cell r="X378">
            <v>4384.3</v>
          </cell>
          <cell r="Y378">
            <v>5403.25</v>
          </cell>
          <cell r="Z378">
            <v>4999.57</v>
          </cell>
          <cell r="AA378">
            <v>4151.32</v>
          </cell>
          <cell r="AB378">
            <v>5048.6400000000003</v>
          </cell>
          <cell r="AC378">
            <v>5307.62</v>
          </cell>
          <cell r="AD378">
            <v>3985.03</v>
          </cell>
          <cell r="AE378">
            <v>4627.29</v>
          </cell>
          <cell r="AF378">
            <v>3518.93</v>
          </cell>
          <cell r="AG378">
            <v>3377.11</v>
          </cell>
          <cell r="AH378">
            <v>4987.87</v>
          </cell>
          <cell r="AI378">
            <v>3720.19</v>
          </cell>
          <cell r="AJ378">
            <v>2230.62</v>
          </cell>
          <cell r="AK378">
            <v>109644.01</v>
          </cell>
        </row>
        <row r="379">
          <cell r="B379">
            <v>378</v>
          </cell>
          <cell r="C379" t="str">
            <v>ERC1320378</v>
          </cell>
          <cell r="D379" t="str">
            <v>EREAC</v>
          </cell>
          <cell r="E379" t="str">
            <v>EXP   AEROPUERT CARIB</v>
          </cell>
          <cell r="F379">
            <v>9916.4500000000007</v>
          </cell>
          <cell r="G379">
            <v>9458.66</v>
          </cell>
          <cell r="H379">
            <v>9489.43</v>
          </cell>
          <cell r="I379">
            <v>9502.66</v>
          </cell>
          <cell r="J379">
            <v>9729.94</v>
          </cell>
          <cell r="K379">
            <v>9666.7099999999991</v>
          </cell>
          <cell r="L379">
            <v>9892.31</v>
          </cell>
          <cell r="M379">
            <v>10265.86</v>
          </cell>
          <cell r="N379">
            <v>10247.43</v>
          </cell>
          <cell r="O379">
            <v>10392.040000000001</v>
          </cell>
          <cell r="P379">
            <v>10454.370000000001</v>
          </cell>
          <cell r="Q379">
            <v>10109.25</v>
          </cell>
          <cell r="R379">
            <v>9917.08</v>
          </cell>
          <cell r="S379">
            <v>9597.2900000000009</v>
          </cell>
          <cell r="T379">
            <v>9817.86</v>
          </cell>
          <cell r="U379">
            <v>10035.39</v>
          </cell>
          <cell r="V379">
            <v>9989.93</v>
          </cell>
          <cell r="W379">
            <v>10140.700000000001</v>
          </cell>
          <cell r="X379">
            <v>9958.24</v>
          </cell>
          <cell r="Y379">
            <v>10144.530000000001</v>
          </cell>
          <cell r="Z379">
            <v>10091.33</v>
          </cell>
          <cell r="AA379">
            <v>9534.66</v>
          </cell>
          <cell r="AB379">
            <v>9215.4699999999993</v>
          </cell>
          <cell r="AC379">
            <v>10120.07</v>
          </cell>
          <cell r="AD379">
            <v>9969.67</v>
          </cell>
          <cell r="AE379">
            <v>9887.26</v>
          </cell>
          <cell r="AF379">
            <v>9621.39</v>
          </cell>
          <cell r="AG379">
            <v>10315.57</v>
          </cell>
          <cell r="AH379">
            <v>10252.700000000001</v>
          </cell>
          <cell r="AI379">
            <v>10309.91</v>
          </cell>
          <cell r="AJ379">
            <v>10384.950000000001</v>
          </cell>
          <cell r="AK379">
            <v>308429.11</v>
          </cell>
        </row>
        <row r="380">
          <cell r="B380">
            <v>379</v>
          </cell>
          <cell r="C380" t="str">
            <v>EPM1320379</v>
          </cell>
          <cell r="D380" t="str">
            <v>GRANC</v>
          </cell>
          <cell r="E380" t="str">
            <v>EXP   GILPA BOGOTA</v>
          </cell>
          <cell r="F380">
            <v>283.73</v>
          </cell>
          <cell r="G380">
            <v>245.37</v>
          </cell>
          <cell r="H380">
            <v>237.6</v>
          </cell>
          <cell r="I380">
            <v>265.60000000000002</v>
          </cell>
          <cell r="J380">
            <v>9260.4699999999993</v>
          </cell>
          <cell r="K380">
            <v>14195.14</v>
          </cell>
          <cell r="L380">
            <v>14424.27</v>
          </cell>
          <cell r="M380">
            <v>14239.62</v>
          </cell>
          <cell r="N380">
            <v>13751.13</v>
          </cell>
          <cell r="O380">
            <v>14422.49</v>
          </cell>
          <cell r="P380">
            <v>12651.84</v>
          </cell>
          <cell r="Q380">
            <v>10921.1</v>
          </cell>
          <cell r="R380">
            <v>15713.3</v>
          </cell>
          <cell r="S380">
            <v>14652.08</v>
          </cell>
          <cell r="T380">
            <v>14348.47</v>
          </cell>
          <cell r="U380">
            <v>15652.39</v>
          </cell>
          <cell r="V380">
            <v>14009.12</v>
          </cell>
          <cell r="W380">
            <v>11698.78</v>
          </cell>
          <cell r="X380">
            <v>11885.86</v>
          </cell>
          <cell r="Y380">
            <v>14603.42</v>
          </cell>
          <cell r="Z380">
            <v>14604.62</v>
          </cell>
          <cell r="AA380">
            <v>15275.86</v>
          </cell>
          <cell r="AB380">
            <v>14005.58</v>
          </cell>
          <cell r="AC380">
            <v>12778.97</v>
          </cell>
          <cell r="AD380">
            <v>8776.7199999999993</v>
          </cell>
          <cell r="AE380">
            <v>9141.33</v>
          </cell>
          <cell r="AF380">
            <v>12749.36</v>
          </cell>
          <cell r="AG380">
            <v>14290.49</v>
          </cell>
          <cell r="AH380">
            <v>14145.19</v>
          </cell>
          <cell r="AI380">
            <v>15435.62</v>
          </cell>
          <cell r="AJ380">
            <v>16346.17</v>
          </cell>
          <cell r="AK380">
            <v>365011.69</v>
          </cell>
        </row>
        <row r="381">
          <cell r="B381">
            <v>380</v>
          </cell>
          <cell r="C381" t="str">
            <v>ERC1320380</v>
          </cell>
          <cell r="D381" t="str">
            <v>EREAC</v>
          </cell>
          <cell r="E381" t="str">
            <v>EXP   GILPA BOGOTA</v>
          </cell>
          <cell r="F381">
            <v>655.55</v>
          </cell>
          <cell r="G381">
            <v>675.17</v>
          </cell>
          <cell r="H381">
            <v>686.44</v>
          </cell>
          <cell r="I381">
            <v>693.73</v>
          </cell>
          <cell r="J381">
            <v>1665.21</v>
          </cell>
          <cell r="K381">
            <v>2498.2199999999998</v>
          </cell>
          <cell r="L381">
            <v>3316.5</v>
          </cell>
          <cell r="M381">
            <v>3537.43</v>
          </cell>
          <cell r="N381">
            <v>3350.95</v>
          </cell>
          <cell r="O381">
            <v>3517.07</v>
          </cell>
          <cell r="P381">
            <v>2668.57</v>
          </cell>
          <cell r="Q381">
            <v>2028.38</v>
          </cell>
          <cell r="R381">
            <v>3336.51</v>
          </cell>
          <cell r="S381">
            <v>3406.14</v>
          </cell>
          <cell r="T381">
            <v>3644.51</v>
          </cell>
          <cell r="U381">
            <v>4350.6400000000003</v>
          </cell>
          <cell r="V381">
            <v>3862.63</v>
          </cell>
          <cell r="W381">
            <v>2247.12</v>
          </cell>
          <cell r="X381">
            <v>2536.37</v>
          </cell>
          <cell r="Y381">
            <v>3803.7</v>
          </cell>
          <cell r="Z381">
            <v>3344.32</v>
          </cell>
          <cell r="AA381">
            <v>5054.22</v>
          </cell>
          <cell r="AB381">
            <v>3528.45</v>
          </cell>
          <cell r="AC381">
            <v>2545.89</v>
          </cell>
          <cell r="AD381">
            <v>1065.82</v>
          </cell>
          <cell r="AE381">
            <v>1568.85</v>
          </cell>
          <cell r="AF381">
            <v>2828.39</v>
          </cell>
          <cell r="AG381">
            <v>3354.88</v>
          </cell>
          <cell r="AH381">
            <v>3181.23</v>
          </cell>
          <cell r="AI381">
            <v>4574.53</v>
          </cell>
          <cell r="AJ381">
            <v>4829.25</v>
          </cell>
          <cell r="AK381">
            <v>88356.67</v>
          </cell>
        </row>
        <row r="382">
          <cell r="B382">
            <v>381</v>
          </cell>
          <cell r="C382" t="str">
            <v>EPM1100381</v>
          </cell>
          <cell r="D382" t="str">
            <v>ECOGO</v>
          </cell>
          <cell r="E382" t="str">
            <v>EXP   ECOP. GUALANDAY</v>
          </cell>
          <cell r="F382">
            <v>915000</v>
          </cell>
          <cell r="G382">
            <v>906500</v>
          </cell>
          <cell r="H382">
            <v>905300</v>
          </cell>
          <cell r="I382">
            <v>889000</v>
          </cell>
          <cell r="J382">
            <v>889100</v>
          </cell>
          <cell r="K382">
            <v>896300</v>
          </cell>
          <cell r="L382">
            <v>902100</v>
          </cell>
          <cell r="M382">
            <v>906400</v>
          </cell>
          <cell r="N382">
            <v>903500</v>
          </cell>
          <cell r="O382">
            <v>902100</v>
          </cell>
          <cell r="P382">
            <v>897500</v>
          </cell>
          <cell r="Q382">
            <v>898500</v>
          </cell>
          <cell r="R382">
            <v>896500</v>
          </cell>
          <cell r="S382">
            <v>729300</v>
          </cell>
          <cell r="T382">
            <v>816100</v>
          </cell>
          <cell r="U382">
            <v>891700</v>
          </cell>
          <cell r="V382">
            <v>899500</v>
          </cell>
          <cell r="W382">
            <v>891300</v>
          </cell>
          <cell r="X382">
            <v>886300</v>
          </cell>
          <cell r="Y382">
            <v>668300</v>
          </cell>
          <cell r="Z382">
            <v>908000</v>
          </cell>
          <cell r="AA382">
            <v>887900</v>
          </cell>
          <cell r="AB382">
            <v>881700</v>
          </cell>
          <cell r="AC382">
            <v>884100</v>
          </cell>
          <cell r="AD382">
            <v>886300</v>
          </cell>
          <cell r="AE382">
            <v>883200</v>
          </cell>
          <cell r="AF382">
            <v>881800</v>
          </cell>
          <cell r="AG382">
            <v>899500</v>
          </cell>
          <cell r="AH382">
            <v>896000</v>
          </cell>
          <cell r="AI382">
            <v>881500</v>
          </cell>
          <cell r="AJ382">
            <v>737300</v>
          </cell>
          <cell r="AK382">
            <v>27117600</v>
          </cell>
        </row>
        <row r="383">
          <cell r="B383">
            <v>382</v>
          </cell>
          <cell r="C383" t="str">
            <v>EPM1100382</v>
          </cell>
          <cell r="D383" t="str">
            <v>ECOGO</v>
          </cell>
          <cell r="E383" t="str">
            <v>IMP   SERV.AUX.GLDAY</v>
          </cell>
          <cell r="F383">
            <v>0</v>
          </cell>
          <cell r="G383">
            <v>0</v>
          </cell>
          <cell r="H383">
            <v>100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800</v>
          </cell>
          <cell r="T383">
            <v>400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900</v>
          </cell>
          <cell r="Z383">
            <v>100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2300</v>
          </cell>
        </row>
        <row r="384">
          <cell r="B384">
            <v>383</v>
          </cell>
          <cell r="C384" t="str">
            <v>EPM1100383</v>
          </cell>
          <cell r="D384" t="str">
            <v>ECOGO</v>
          </cell>
          <cell r="E384" t="str">
            <v>EXP   ECOP. OCOA</v>
          </cell>
          <cell r="F384">
            <v>896400</v>
          </cell>
          <cell r="G384">
            <v>401040</v>
          </cell>
          <cell r="H384">
            <v>560160</v>
          </cell>
          <cell r="I384">
            <v>541440</v>
          </cell>
          <cell r="J384">
            <v>897120</v>
          </cell>
          <cell r="K384">
            <v>888480</v>
          </cell>
          <cell r="L384">
            <v>883440</v>
          </cell>
          <cell r="M384">
            <v>883440</v>
          </cell>
          <cell r="N384">
            <v>848160</v>
          </cell>
          <cell r="O384">
            <v>872640</v>
          </cell>
          <cell r="P384">
            <v>887760</v>
          </cell>
          <cell r="Q384">
            <v>885600</v>
          </cell>
          <cell r="R384">
            <v>879840</v>
          </cell>
          <cell r="S384">
            <v>876960</v>
          </cell>
          <cell r="T384">
            <v>864720</v>
          </cell>
          <cell r="U384">
            <v>671040</v>
          </cell>
          <cell r="V384">
            <v>794880</v>
          </cell>
          <cell r="W384">
            <v>25200</v>
          </cell>
          <cell r="X384">
            <v>492480</v>
          </cell>
          <cell r="Y384">
            <v>781920</v>
          </cell>
          <cell r="Z384">
            <v>972000</v>
          </cell>
          <cell r="AA384">
            <v>965520</v>
          </cell>
          <cell r="AB384">
            <v>875520</v>
          </cell>
          <cell r="AC384">
            <v>930960</v>
          </cell>
          <cell r="AD384">
            <v>917280</v>
          </cell>
          <cell r="AE384">
            <v>910800</v>
          </cell>
          <cell r="AF384">
            <v>901440</v>
          </cell>
          <cell r="AG384">
            <v>871920</v>
          </cell>
          <cell r="AH384">
            <v>601920</v>
          </cell>
          <cell r="AI384">
            <v>900720</v>
          </cell>
          <cell r="AJ384">
            <v>671760</v>
          </cell>
          <cell r="AK384">
            <v>24352560</v>
          </cell>
        </row>
        <row r="385">
          <cell r="B385">
            <v>384</v>
          </cell>
          <cell r="C385" t="str">
            <v>EPM1100384</v>
          </cell>
          <cell r="D385" t="str">
            <v>ECOGO</v>
          </cell>
          <cell r="E385" t="str">
            <v>IMP   SERV.AUX.OCOA</v>
          </cell>
          <cell r="F385">
            <v>14400</v>
          </cell>
          <cell r="G385">
            <v>6600</v>
          </cell>
          <cell r="H385">
            <v>6900</v>
          </cell>
          <cell r="I385">
            <v>7200</v>
          </cell>
          <cell r="J385">
            <v>14400</v>
          </cell>
          <cell r="K385">
            <v>14400</v>
          </cell>
          <cell r="L385">
            <v>14400</v>
          </cell>
          <cell r="M385">
            <v>14400</v>
          </cell>
          <cell r="N385">
            <v>14400</v>
          </cell>
          <cell r="O385">
            <v>14400</v>
          </cell>
          <cell r="P385">
            <v>14400</v>
          </cell>
          <cell r="Q385">
            <v>14400</v>
          </cell>
          <cell r="R385">
            <v>14400</v>
          </cell>
          <cell r="S385">
            <v>14400</v>
          </cell>
          <cell r="T385">
            <v>14400</v>
          </cell>
          <cell r="U385">
            <v>11100</v>
          </cell>
          <cell r="V385">
            <v>12900</v>
          </cell>
          <cell r="W385">
            <v>300</v>
          </cell>
          <cell r="X385">
            <v>6150</v>
          </cell>
          <cell r="Y385">
            <v>11700</v>
          </cell>
          <cell r="Z385">
            <v>14400</v>
          </cell>
          <cell r="AA385">
            <v>14400</v>
          </cell>
          <cell r="AB385">
            <v>13800</v>
          </cell>
          <cell r="AC385">
            <v>14400</v>
          </cell>
          <cell r="AD385">
            <v>14400</v>
          </cell>
          <cell r="AE385">
            <v>14400</v>
          </cell>
          <cell r="AF385">
            <v>14400</v>
          </cell>
          <cell r="AG385">
            <v>14100</v>
          </cell>
          <cell r="AH385">
            <v>10200</v>
          </cell>
          <cell r="AI385">
            <v>14400</v>
          </cell>
          <cell r="AJ385">
            <v>11100</v>
          </cell>
          <cell r="AK385">
            <v>385650</v>
          </cell>
        </row>
        <row r="386">
          <cell r="B386">
            <v>385</v>
          </cell>
          <cell r="C386" t="str">
            <v>EPM1100385</v>
          </cell>
          <cell r="D386" t="str">
            <v>GRANC</v>
          </cell>
          <cell r="E386" t="str">
            <v>EXP   ECOP. AYACUCHO</v>
          </cell>
          <cell r="F386">
            <v>25670.5</v>
          </cell>
          <cell r="G386">
            <v>17405</v>
          </cell>
          <cell r="H386">
            <v>16767.5</v>
          </cell>
          <cell r="I386">
            <v>16778.5</v>
          </cell>
          <cell r="J386">
            <v>26977.5</v>
          </cell>
          <cell r="K386">
            <v>21354</v>
          </cell>
          <cell r="L386">
            <v>17701.5</v>
          </cell>
          <cell r="M386">
            <v>50810.5</v>
          </cell>
          <cell r="N386">
            <v>58918.5</v>
          </cell>
          <cell r="O386">
            <v>26952</v>
          </cell>
          <cell r="P386">
            <v>27071.5</v>
          </cell>
          <cell r="Q386">
            <v>24610.5</v>
          </cell>
          <cell r="R386">
            <v>25299</v>
          </cell>
          <cell r="S386">
            <v>25516.5</v>
          </cell>
          <cell r="T386">
            <v>33724</v>
          </cell>
          <cell r="U386">
            <v>23423.5</v>
          </cell>
          <cell r="V386">
            <v>65215</v>
          </cell>
          <cell r="W386">
            <v>63896.5</v>
          </cell>
          <cell r="X386">
            <v>44976</v>
          </cell>
          <cell r="Y386">
            <v>32603</v>
          </cell>
          <cell r="Z386">
            <v>31031.5</v>
          </cell>
          <cell r="AA386">
            <v>22163</v>
          </cell>
          <cell r="AB386">
            <v>23555.5</v>
          </cell>
          <cell r="AC386">
            <v>24039</v>
          </cell>
          <cell r="AD386">
            <v>25564</v>
          </cell>
          <cell r="AE386">
            <v>46524.5</v>
          </cell>
          <cell r="AF386">
            <v>63469.5</v>
          </cell>
          <cell r="AG386">
            <v>54537</v>
          </cell>
          <cell r="AH386">
            <v>30908</v>
          </cell>
          <cell r="AI386">
            <v>32993.5</v>
          </cell>
          <cell r="AJ386">
            <v>24751.5</v>
          </cell>
          <cell r="AK386">
            <v>1025208</v>
          </cell>
        </row>
        <row r="387">
          <cell r="B387">
            <v>386</v>
          </cell>
          <cell r="C387" t="str">
            <v>ERC1100386</v>
          </cell>
          <cell r="D387" t="str">
            <v>EREAC</v>
          </cell>
          <cell r="E387" t="str">
            <v>EXP   ECOP. AYACUCHO</v>
          </cell>
          <cell r="F387">
            <v>14991.5</v>
          </cell>
          <cell r="G387">
            <v>10035.25</v>
          </cell>
          <cell r="H387">
            <v>9609.25</v>
          </cell>
          <cell r="I387">
            <v>9794.5</v>
          </cell>
          <cell r="J387">
            <v>15082.75</v>
          </cell>
          <cell r="K387">
            <v>12163.25</v>
          </cell>
          <cell r="L387">
            <v>11382.25</v>
          </cell>
          <cell r="M387">
            <v>27741.5</v>
          </cell>
          <cell r="N387">
            <v>29393</v>
          </cell>
          <cell r="O387">
            <v>15832</v>
          </cell>
          <cell r="P387">
            <v>16032.5</v>
          </cell>
          <cell r="Q387">
            <v>14323.25</v>
          </cell>
          <cell r="R387">
            <v>14535.5</v>
          </cell>
          <cell r="S387">
            <v>14789</v>
          </cell>
          <cell r="T387">
            <v>18502.75</v>
          </cell>
          <cell r="U387">
            <v>13656.75</v>
          </cell>
          <cell r="V387">
            <v>33843.5</v>
          </cell>
          <cell r="W387">
            <v>33951.25</v>
          </cell>
          <cell r="X387">
            <v>23904</v>
          </cell>
          <cell r="Y387">
            <v>17641</v>
          </cell>
          <cell r="Z387">
            <v>16491.75</v>
          </cell>
          <cell r="AA387">
            <v>12444.75</v>
          </cell>
          <cell r="AB387">
            <v>13583.75</v>
          </cell>
          <cell r="AC387">
            <v>13861.25</v>
          </cell>
          <cell r="AD387">
            <v>14774.5</v>
          </cell>
          <cell r="AE387">
            <v>23217</v>
          </cell>
          <cell r="AF387">
            <v>29361</v>
          </cell>
          <cell r="AG387">
            <v>25494.25</v>
          </cell>
          <cell r="AH387">
            <v>16304</v>
          </cell>
          <cell r="AI387">
            <v>17620.75</v>
          </cell>
          <cell r="AJ387">
            <v>13939</v>
          </cell>
          <cell r="AK387">
            <v>554296.75</v>
          </cell>
        </row>
        <row r="388">
          <cell r="B388">
            <v>387</v>
          </cell>
          <cell r="C388" t="str">
            <v>EPM440387</v>
          </cell>
          <cell r="D388" t="str">
            <v>GRANC</v>
          </cell>
          <cell r="E388" t="str">
            <v>EXP   ECOP.COVEÐA.GCA</v>
          </cell>
          <cell r="F388">
            <v>78831.06</v>
          </cell>
          <cell r="G388">
            <v>33223.56</v>
          </cell>
          <cell r="H388">
            <v>79918.92</v>
          </cell>
          <cell r="I388">
            <v>75390.81</v>
          </cell>
          <cell r="J388">
            <v>74701.17</v>
          </cell>
          <cell r="K388">
            <v>13698.06</v>
          </cell>
          <cell r="L388">
            <v>35184.449999999997</v>
          </cell>
          <cell r="M388">
            <v>46522.18</v>
          </cell>
          <cell r="N388">
            <v>68227.94</v>
          </cell>
          <cell r="O388">
            <v>45038.31</v>
          </cell>
          <cell r="P388">
            <v>66938.69</v>
          </cell>
          <cell r="Q388">
            <v>81546.81</v>
          </cell>
          <cell r="R388">
            <v>74358.03</v>
          </cell>
          <cell r="S388">
            <v>42681.41</v>
          </cell>
          <cell r="T388">
            <v>62764.92</v>
          </cell>
          <cell r="U388">
            <v>72357.8</v>
          </cell>
          <cell r="V388">
            <v>30862.16</v>
          </cell>
          <cell r="W388">
            <v>70918.92</v>
          </cell>
          <cell r="X388">
            <v>38648.31</v>
          </cell>
          <cell r="Y388">
            <v>70315.94</v>
          </cell>
          <cell r="Z388">
            <v>76246.94</v>
          </cell>
          <cell r="AA388">
            <v>31792.54</v>
          </cell>
          <cell r="AB388">
            <v>79353.070000000007</v>
          </cell>
          <cell r="AC388">
            <v>57303.07</v>
          </cell>
          <cell r="AD388">
            <v>68562.039999999994</v>
          </cell>
          <cell r="AE388">
            <v>71323.95</v>
          </cell>
          <cell r="AF388">
            <v>69975.039999999994</v>
          </cell>
          <cell r="AG388">
            <v>41034.43</v>
          </cell>
          <cell r="AH388">
            <v>37722.42</v>
          </cell>
          <cell r="AI388">
            <v>55536.800000000003</v>
          </cell>
          <cell r="AJ388">
            <v>63519.8</v>
          </cell>
          <cell r="AK388">
            <v>1814499.55</v>
          </cell>
        </row>
        <row r="389">
          <cell r="B389">
            <v>388</v>
          </cell>
          <cell r="C389" t="str">
            <v>ERC440388</v>
          </cell>
          <cell r="D389" t="str">
            <v>EREAC</v>
          </cell>
          <cell r="E389" t="str">
            <v>EXP   ECOP.COVEÐA.GCA</v>
          </cell>
          <cell r="F389">
            <v>38194.959999999999</v>
          </cell>
          <cell r="G389">
            <v>11646.06</v>
          </cell>
          <cell r="H389">
            <v>38859.82</v>
          </cell>
          <cell r="I389">
            <v>36415.17</v>
          </cell>
          <cell r="J389">
            <v>36219.440000000002</v>
          </cell>
          <cell r="K389">
            <v>4887.03</v>
          </cell>
          <cell r="L389">
            <v>11647.2</v>
          </cell>
          <cell r="M389">
            <v>22341.43</v>
          </cell>
          <cell r="N389">
            <v>33201.089999999997</v>
          </cell>
          <cell r="O389">
            <v>18406.16</v>
          </cell>
          <cell r="P389">
            <v>31006.18</v>
          </cell>
          <cell r="Q389">
            <v>39789.050000000003</v>
          </cell>
          <cell r="R389">
            <v>36181.18</v>
          </cell>
          <cell r="S389">
            <v>19252.16</v>
          </cell>
          <cell r="T389">
            <v>28814.69</v>
          </cell>
          <cell r="U389">
            <v>35022.449999999997</v>
          </cell>
          <cell r="V389">
            <v>10182.44</v>
          </cell>
          <cell r="W389">
            <v>34162.949999999997</v>
          </cell>
          <cell r="X389">
            <v>14560.93</v>
          </cell>
          <cell r="Y389">
            <v>32978.31</v>
          </cell>
          <cell r="Z389">
            <v>36698.699999999997</v>
          </cell>
          <cell r="AA389">
            <v>10915.95</v>
          </cell>
          <cell r="AB389">
            <v>38364.82</v>
          </cell>
          <cell r="AC389">
            <v>28199.3</v>
          </cell>
          <cell r="AD389">
            <v>32897.31</v>
          </cell>
          <cell r="AE389">
            <v>34579.199999999997</v>
          </cell>
          <cell r="AF389">
            <v>33976.18</v>
          </cell>
          <cell r="AG389">
            <v>17048.310000000001</v>
          </cell>
          <cell r="AH389">
            <v>15982.94</v>
          </cell>
          <cell r="AI389">
            <v>25191.05</v>
          </cell>
          <cell r="AJ389">
            <v>30760.93</v>
          </cell>
          <cell r="AK389">
            <v>838383.39</v>
          </cell>
        </row>
        <row r="390">
          <cell r="B390">
            <v>389</v>
          </cell>
          <cell r="C390" t="str">
            <v>EPM1100389</v>
          </cell>
          <cell r="D390" t="str">
            <v>GRANC</v>
          </cell>
          <cell r="E390" t="str">
            <v>EXP   ECOP. GUADUERO</v>
          </cell>
          <cell r="F390">
            <v>54937.5</v>
          </cell>
          <cell r="G390">
            <v>27370.5</v>
          </cell>
          <cell r="H390">
            <v>48149.5</v>
          </cell>
          <cell r="I390">
            <v>49556.5</v>
          </cell>
          <cell r="J390">
            <v>49635.5</v>
          </cell>
          <cell r="K390">
            <v>59737</v>
          </cell>
          <cell r="L390">
            <v>33247</v>
          </cell>
          <cell r="M390">
            <v>30076.5</v>
          </cell>
          <cell r="N390">
            <v>60613</v>
          </cell>
          <cell r="O390">
            <v>63132.5</v>
          </cell>
          <cell r="P390">
            <v>56975</v>
          </cell>
          <cell r="Q390">
            <v>42973</v>
          </cell>
          <cell r="R390">
            <v>24878</v>
          </cell>
          <cell r="S390">
            <v>48411.5</v>
          </cell>
          <cell r="T390">
            <v>26113.5</v>
          </cell>
          <cell r="U390">
            <v>51713</v>
          </cell>
          <cell r="V390">
            <v>53185</v>
          </cell>
          <cell r="W390">
            <v>49499.5</v>
          </cell>
          <cell r="X390">
            <v>55994</v>
          </cell>
          <cell r="Y390">
            <v>57418.5</v>
          </cell>
          <cell r="Z390">
            <v>28590.5</v>
          </cell>
          <cell r="AA390">
            <v>44428.5</v>
          </cell>
          <cell r="AB390">
            <v>60027</v>
          </cell>
          <cell r="AC390">
            <v>41461</v>
          </cell>
          <cell r="AD390">
            <v>61310.5</v>
          </cell>
          <cell r="AE390">
            <v>62222</v>
          </cell>
          <cell r="AF390">
            <v>56855</v>
          </cell>
          <cell r="AG390">
            <v>55653.5</v>
          </cell>
          <cell r="AH390">
            <v>51259</v>
          </cell>
          <cell r="AI390">
            <v>54033</v>
          </cell>
          <cell r="AJ390">
            <v>63193</v>
          </cell>
          <cell r="AK390">
            <v>1522649.5</v>
          </cell>
        </row>
        <row r="391">
          <cell r="B391">
            <v>390</v>
          </cell>
          <cell r="C391" t="str">
            <v>ERC1100390</v>
          </cell>
          <cell r="D391" t="str">
            <v>EREAC</v>
          </cell>
          <cell r="E391" t="str">
            <v>EXP   ECOP. GUADUERO</v>
          </cell>
          <cell r="F391">
            <v>27608</v>
          </cell>
          <cell r="G391">
            <v>14172.75</v>
          </cell>
          <cell r="H391">
            <v>23995</v>
          </cell>
          <cell r="I391">
            <v>24631.75</v>
          </cell>
          <cell r="J391">
            <v>24696.5</v>
          </cell>
          <cell r="K391">
            <v>29319.5</v>
          </cell>
          <cell r="L391">
            <v>16810.75</v>
          </cell>
          <cell r="M391">
            <v>15430.25</v>
          </cell>
          <cell r="N391">
            <v>29767.75</v>
          </cell>
          <cell r="O391">
            <v>31328.25</v>
          </cell>
          <cell r="P391">
            <v>28432.25</v>
          </cell>
          <cell r="Q391">
            <v>21826.25</v>
          </cell>
          <cell r="R391">
            <v>13190.75</v>
          </cell>
          <cell r="S391">
            <v>23711</v>
          </cell>
          <cell r="T391">
            <v>12700.75</v>
          </cell>
          <cell r="U391">
            <v>25051.75</v>
          </cell>
          <cell r="V391">
            <v>26174.75</v>
          </cell>
          <cell r="W391">
            <v>25413</v>
          </cell>
          <cell r="X391">
            <v>27844</v>
          </cell>
          <cell r="Y391">
            <v>28446.25</v>
          </cell>
          <cell r="Z391">
            <v>14834.5</v>
          </cell>
          <cell r="AA391">
            <v>23095</v>
          </cell>
          <cell r="AB391">
            <v>29693.25</v>
          </cell>
          <cell r="AC391">
            <v>20643.5</v>
          </cell>
          <cell r="AD391">
            <v>30725.5</v>
          </cell>
          <cell r="AE391">
            <v>30361.75</v>
          </cell>
          <cell r="AF391">
            <v>28700.25</v>
          </cell>
          <cell r="AG391">
            <v>27792.75</v>
          </cell>
          <cell r="AH391">
            <v>25293</v>
          </cell>
          <cell r="AI391">
            <v>26898</v>
          </cell>
          <cell r="AJ391">
            <v>31241.25</v>
          </cell>
          <cell r="AK391">
            <v>759830</v>
          </cell>
        </row>
        <row r="392">
          <cell r="B392">
            <v>391</v>
          </cell>
          <cell r="C392" t="str">
            <v>EPM440391</v>
          </cell>
          <cell r="D392" t="str">
            <v>GRANC</v>
          </cell>
          <cell r="E392" t="str">
            <v>EXP   ECOP.COVEÐA.ODC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1427.64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3378.4</v>
          </cell>
          <cell r="S392">
            <v>10627.92</v>
          </cell>
          <cell r="T392">
            <v>9374.68</v>
          </cell>
          <cell r="U392">
            <v>9153.07</v>
          </cell>
          <cell r="V392">
            <v>9423.0499999999993</v>
          </cell>
          <cell r="W392">
            <v>23069.29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66454.05</v>
          </cell>
        </row>
        <row r="393">
          <cell r="B393">
            <v>392</v>
          </cell>
          <cell r="C393" t="str">
            <v>ERC440392</v>
          </cell>
          <cell r="D393" t="str">
            <v>EREAC</v>
          </cell>
          <cell r="E393" t="str">
            <v>EXP   ECOP.COVEÐA.ODC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634.51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1298.28</v>
          </cell>
          <cell r="S393">
            <v>3290.7</v>
          </cell>
          <cell r="T393">
            <v>2344.56</v>
          </cell>
          <cell r="U393">
            <v>2196.0500000000002</v>
          </cell>
          <cell r="V393">
            <v>2661.83</v>
          </cell>
          <cell r="W393">
            <v>9892.15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22318.080000000002</v>
          </cell>
        </row>
        <row r="394">
          <cell r="B394">
            <v>393</v>
          </cell>
          <cell r="C394" t="str">
            <v>EPM440393</v>
          </cell>
          <cell r="D394" t="str">
            <v>GRANC</v>
          </cell>
          <cell r="E394" t="str">
            <v>EXP   ECOP.PTO.SALGAR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61526.74</v>
          </cell>
          <cell r="V394">
            <v>108512.76</v>
          </cell>
          <cell r="W394">
            <v>90505.06</v>
          </cell>
          <cell r="X394">
            <v>91824.94</v>
          </cell>
          <cell r="Y394">
            <v>107054.88</v>
          </cell>
          <cell r="Z394">
            <v>77216.55</v>
          </cell>
          <cell r="AA394">
            <v>94107.38</v>
          </cell>
          <cell r="AB394">
            <v>102815.24</v>
          </cell>
          <cell r="AC394">
            <v>37566.620000000003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771130.17</v>
          </cell>
        </row>
        <row r="395">
          <cell r="B395">
            <v>394</v>
          </cell>
          <cell r="C395" t="str">
            <v>ERC440394</v>
          </cell>
          <cell r="D395" t="str">
            <v>EREAC</v>
          </cell>
          <cell r="E395" t="str">
            <v>EXP   ECOP.PTO.SALGAR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29914.79</v>
          </cell>
          <cell r="V395">
            <v>57131.13</v>
          </cell>
          <cell r="W395">
            <v>46915.12</v>
          </cell>
          <cell r="X395">
            <v>44617.59</v>
          </cell>
          <cell r="Y395">
            <v>52344.97</v>
          </cell>
          <cell r="Z395">
            <v>37037.08</v>
          </cell>
          <cell r="AA395">
            <v>48289.37</v>
          </cell>
          <cell r="AB395">
            <v>52160.82</v>
          </cell>
          <cell r="AC395">
            <v>20349.02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388759.89</v>
          </cell>
        </row>
        <row r="396">
          <cell r="B396">
            <v>395</v>
          </cell>
          <cell r="C396" t="str">
            <v>EPM440395</v>
          </cell>
          <cell r="D396" t="str">
            <v>GRANC</v>
          </cell>
          <cell r="E396" t="str">
            <v>EXP   ECOP.PTO.SALGA2</v>
          </cell>
          <cell r="F396">
            <v>99890.98</v>
          </cell>
          <cell r="G396">
            <v>57084.1</v>
          </cell>
          <cell r="H396">
            <v>95785.36</v>
          </cell>
          <cell r="I396">
            <v>99840.99</v>
          </cell>
          <cell r="J396">
            <v>100497.36</v>
          </cell>
          <cell r="K396">
            <v>99726.73</v>
          </cell>
          <cell r="L396">
            <v>61495.88</v>
          </cell>
          <cell r="M396">
            <v>72989.429999999993</v>
          </cell>
          <cell r="N396">
            <v>100551.22</v>
          </cell>
          <cell r="O396">
            <v>99938.91</v>
          </cell>
          <cell r="P396">
            <v>94081.07</v>
          </cell>
          <cell r="Q396">
            <v>90354.58</v>
          </cell>
          <cell r="R396">
            <v>49462.89</v>
          </cell>
          <cell r="S396">
            <v>83509.3</v>
          </cell>
          <cell r="T396">
            <v>64328.18</v>
          </cell>
          <cell r="U396">
            <v>36087.69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45182.55</v>
          </cell>
          <cell r="AD396">
            <v>110064.63</v>
          </cell>
          <cell r="AE396">
            <v>95542.92</v>
          </cell>
          <cell r="AF396">
            <v>101114.29</v>
          </cell>
          <cell r="AG396">
            <v>109100.12</v>
          </cell>
          <cell r="AH396">
            <v>103578.69</v>
          </cell>
          <cell r="AI396">
            <v>106918.2</v>
          </cell>
          <cell r="AJ396">
            <v>122539.69</v>
          </cell>
          <cell r="AK396">
            <v>2099665.7599999998</v>
          </cell>
        </row>
        <row r="397">
          <cell r="B397">
            <v>396</v>
          </cell>
          <cell r="C397" t="str">
            <v>ERC440396</v>
          </cell>
          <cell r="D397" t="str">
            <v>EREAC</v>
          </cell>
          <cell r="E397" t="str">
            <v>EXP   ECOP.PTO.SALGA2</v>
          </cell>
          <cell r="F397">
            <v>53467.79</v>
          </cell>
          <cell r="G397">
            <v>30390.92</v>
          </cell>
          <cell r="H397">
            <v>46301.19</v>
          </cell>
          <cell r="I397">
            <v>49696.11</v>
          </cell>
          <cell r="J397">
            <v>50306.11</v>
          </cell>
          <cell r="K397">
            <v>52957.46</v>
          </cell>
          <cell r="L397">
            <v>30327.56</v>
          </cell>
          <cell r="M397">
            <v>37647.949999999997</v>
          </cell>
          <cell r="N397">
            <v>51084.27</v>
          </cell>
          <cell r="O397">
            <v>46437.72</v>
          </cell>
          <cell r="P397">
            <v>47453.2</v>
          </cell>
          <cell r="Q397">
            <v>47092.02</v>
          </cell>
          <cell r="R397">
            <v>24336.55</v>
          </cell>
          <cell r="S397">
            <v>41332.01</v>
          </cell>
          <cell r="T397">
            <v>30593.09</v>
          </cell>
          <cell r="U397">
            <v>17104.310000000001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24244.99</v>
          </cell>
          <cell r="AD397">
            <v>54952.11</v>
          </cell>
          <cell r="AE397">
            <v>44623.85</v>
          </cell>
          <cell r="AF397">
            <v>49727.8</v>
          </cell>
          <cell r="AG397">
            <v>52591.66</v>
          </cell>
          <cell r="AH397">
            <v>49209.43</v>
          </cell>
          <cell r="AI397">
            <v>51853.26</v>
          </cell>
          <cell r="AJ397">
            <v>59933.94</v>
          </cell>
          <cell r="AK397">
            <v>1043665.3</v>
          </cell>
        </row>
        <row r="398">
          <cell r="B398">
            <v>397</v>
          </cell>
          <cell r="C398" t="str">
            <v>TOTDIS0397</v>
          </cell>
          <cell r="D398" t="str">
            <v>OTRAS</v>
          </cell>
          <cell r="E398" t="str">
            <v>IMP   MERCADO REGULAD</v>
          </cell>
          <cell r="F398">
            <v>9684001.9100000001</v>
          </cell>
          <cell r="G398">
            <v>11680216.130000001</v>
          </cell>
          <cell r="H398">
            <v>11188281.789999999</v>
          </cell>
          <cell r="I398">
            <v>10244864.18</v>
          </cell>
          <cell r="J398">
            <v>12183937.58</v>
          </cell>
          <cell r="K398">
            <v>12315213.060000001</v>
          </cell>
          <cell r="L398">
            <v>12387743.970000001</v>
          </cell>
          <cell r="M398">
            <v>12165331.640000001</v>
          </cell>
          <cell r="N398">
            <v>12287755.9</v>
          </cell>
          <cell r="O398">
            <v>11297997.99</v>
          </cell>
          <cell r="P398">
            <v>9859013.4000000004</v>
          </cell>
          <cell r="Q398">
            <v>10411923.109999999</v>
          </cell>
          <cell r="R398">
            <v>12685715.529999999</v>
          </cell>
          <cell r="S398">
            <v>12889480.5</v>
          </cell>
          <cell r="T398">
            <v>12798160.65</v>
          </cell>
          <cell r="U398">
            <v>12686540.51</v>
          </cell>
          <cell r="V398">
            <v>11678016.52</v>
          </cell>
          <cell r="W398">
            <v>10478386.960000001</v>
          </cell>
          <cell r="X398">
            <v>12833762.279999999</v>
          </cell>
          <cell r="Y398">
            <v>13250443.699999999</v>
          </cell>
          <cell r="Z398">
            <v>12881122.220000001</v>
          </cell>
          <cell r="AA398">
            <v>13051921.710000001</v>
          </cell>
          <cell r="AB398">
            <v>12943057.890000001</v>
          </cell>
          <cell r="AC398">
            <v>11981292.779999999</v>
          </cell>
          <cell r="AD398">
            <v>10541524.66</v>
          </cell>
          <cell r="AE398">
            <v>12906893.390000001</v>
          </cell>
          <cell r="AF398">
            <v>13061296.67</v>
          </cell>
          <cell r="AG398">
            <v>13188291.49</v>
          </cell>
          <cell r="AH398">
            <v>13093657.98</v>
          </cell>
          <cell r="AI398">
            <v>13135311.720000001</v>
          </cell>
          <cell r="AJ398">
            <v>11974067.18</v>
          </cell>
          <cell r="AK398">
            <v>373765225</v>
          </cell>
        </row>
        <row r="399">
          <cell r="B399">
            <v>398</v>
          </cell>
          <cell r="C399" t="str">
            <v>EPM1320398</v>
          </cell>
          <cell r="D399" t="str">
            <v>GRANC</v>
          </cell>
          <cell r="E399" t="str">
            <v>EXP   ECOP. DAGUA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</row>
        <row r="400">
          <cell r="B400">
            <v>399</v>
          </cell>
          <cell r="C400" t="str">
            <v>ERC1320399</v>
          </cell>
          <cell r="D400" t="str">
            <v>EREAC</v>
          </cell>
          <cell r="E400" t="str">
            <v>EXP   ECOP. DAGUA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</row>
        <row r="401">
          <cell r="B401">
            <v>400</v>
          </cell>
          <cell r="C401" t="str">
            <v>EPM1320400</v>
          </cell>
          <cell r="D401" t="str">
            <v>GRANC</v>
          </cell>
          <cell r="E401" t="str">
            <v>EXP   ECOP.BUENA/TURA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</row>
        <row r="402">
          <cell r="B402">
            <v>401</v>
          </cell>
          <cell r="C402" t="str">
            <v>ERC1320401</v>
          </cell>
          <cell r="D402" t="str">
            <v>EREAC</v>
          </cell>
          <cell r="E402" t="str">
            <v>EXP   ECOP.BUENA/TURA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</row>
        <row r="403">
          <cell r="B403">
            <v>402</v>
          </cell>
          <cell r="C403" t="str">
            <v>EPM440402</v>
          </cell>
          <cell r="D403" t="str">
            <v>GRANC</v>
          </cell>
          <cell r="E403" t="str">
            <v>EXP   ECOP. ALBAN</v>
          </cell>
          <cell r="F403">
            <v>50987.32</v>
          </cell>
          <cell r="G403">
            <v>22383.17</v>
          </cell>
          <cell r="H403">
            <v>48097.36</v>
          </cell>
          <cell r="I403">
            <v>44580.78</v>
          </cell>
          <cell r="J403">
            <v>44631.33</v>
          </cell>
          <cell r="K403">
            <v>56951.88</v>
          </cell>
          <cell r="L403">
            <v>31179.07</v>
          </cell>
          <cell r="M403">
            <v>27966.57</v>
          </cell>
          <cell r="N403">
            <v>59712.04</v>
          </cell>
          <cell r="O403">
            <v>53304.51</v>
          </cell>
          <cell r="P403">
            <v>50234.66</v>
          </cell>
          <cell r="Q403">
            <v>43098.36</v>
          </cell>
          <cell r="R403">
            <v>20988.7</v>
          </cell>
          <cell r="S403">
            <v>49080.44</v>
          </cell>
          <cell r="T403">
            <v>26935.21</v>
          </cell>
          <cell r="U403">
            <v>46134.89</v>
          </cell>
          <cell r="V403">
            <v>49981.09</v>
          </cell>
          <cell r="W403">
            <v>43388.85</v>
          </cell>
          <cell r="X403">
            <v>50028.19</v>
          </cell>
          <cell r="Y403">
            <v>52411.95</v>
          </cell>
          <cell r="Z403">
            <v>24996.6</v>
          </cell>
          <cell r="AA403">
            <v>43869.599999999999</v>
          </cell>
          <cell r="AB403">
            <v>53436.15</v>
          </cell>
          <cell r="AC403">
            <v>41730.300000000003</v>
          </cell>
          <cell r="AD403">
            <v>53611.199999999997</v>
          </cell>
          <cell r="AE403">
            <v>54804.15</v>
          </cell>
          <cell r="AF403">
            <v>49318.2</v>
          </cell>
          <cell r="AG403">
            <v>53667</v>
          </cell>
          <cell r="AH403">
            <v>46298.7</v>
          </cell>
          <cell r="AI403">
            <v>53167.5</v>
          </cell>
          <cell r="AJ403">
            <v>57591</v>
          </cell>
          <cell r="AK403">
            <v>1404566.77</v>
          </cell>
        </row>
        <row r="404">
          <cell r="B404">
            <v>403</v>
          </cell>
          <cell r="C404" t="str">
            <v>ERC440403</v>
          </cell>
          <cell r="D404" t="str">
            <v>EREAC</v>
          </cell>
          <cell r="E404" t="str">
            <v>EXP   ECOP. ALBAN</v>
          </cell>
          <cell r="F404">
            <v>24269.51</v>
          </cell>
          <cell r="G404">
            <v>11323.72</v>
          </cell>
          <cell r="H404">
            <v>22674.19</v>
          </cell>
          <cell r="I404">
            <v>21396.2</v>
          </cell>
          <cell r="J404">
            <v>21638.7</v>
          </cell>
          <cell r="K404">
            <v>25809.48</v>
          </cell>
          <cell r="L404">
            <v>15622.5</v>
          </cell>
          <cell r="M404">
            <v>15467.41</v>
          </cell>
          <cell r="N404">
            <v>27465.66</v>
          </cell>
          <cell r="O404">
            <v>22292.080000000002</v>
          </cell>
          <cell r="P404">
            <v>21452.07</v>
          </cell>
          <cell r="Q404">
            <v>21209.8</v>
          </cell>
          <cell r="R404">
            <v>9962.81</v>
          </cell>
          <cell r="S404">
            <v>23425.72</v>
          </cell>
          <cell r="T404">
            <v>14187.42</v>
          </cell>
          <cell r="U404">
            <v>21177.11</v>
          </cell>
          <cell r="V404">
            <v>23629.63</v>
          </cell>
          <cell r="W404">
            <v>18369.990000000002</v>
          </cell>
          <cell r="X404">
            <v>20313.59</v>
          </cell>
          <cell r="Y404">
            <v>24375</v>
          </cell>
          <cell r="Z404">
            <v>14814.9</v>
          </cell>
          <cell r="AA404">
            <v>23406.3</v>
          </cell>
          <cell r="AB404">
            <v>24657</v>
          </cell>
          <cell r="AC404">
            <v>20107.8</v>
          </cell>
          <cell r="AD404">
            <v>23757.3</v>
          </cell>
          <cell r="AE404">
            <v>22293.599999999999</v>
          </cell>
          <cell r="AF404">
            <v>21764.1</v>
          </cell>
          <cell r="AG404">
            <v>26526.3</v>
          </cell>
          <cell r="AH404">
            <v>23972.7</v>
          </cell>
          <cell r="AI404">
            <v>25676.7</v>
          </cell>
          <cell r="AJ404">
            <v>26726.400000000001</v>
          </cell>
          <cell r="AK404">
            <v>659765.68999999994</v>
          </cell>
        </row>
        <row r="405">
          <cell r="B405">
            <v>404</v>
          </cell>
          <cell r="C405" t="str">
            <v>EPM440404</v>
          </cell>
          <cell r="D405" t="str">
            <v>GRANC</v>
          </cell>
          <cell r="E405" t="str">
            <v>EXP   ECOP. VILLETA</v>
          </cell>
          <cell r="F405">
            <v>49382.79</v>
          </cell>
          <cell r="G405">
            <v>23302.67</v>
          </cell>
          <cell r="H405">
            <v>41339.040000000001</v>
          </cell>
          <cell r="I405">
            <v>42607.27</v>
          </cell>
          <cell r="J405">
            <v>44193.68</v>
          </cell>
          <cell r="K405">
            <v>54483.72</v>
          </cell>
          <cell r="L405">
            <v>31016.21</v>
          </cell>
          <cell r="M405">
            <v>25864.52</v>
          </cell>
          <cell r="N405">
            <v>55305.919999999998</v>
          </cell>
          <cell r="O405">
            <v>56672.06</v>
          </cell>
          <cell r="P405">
            <v>51939.55</v>
          </cell>
          <cell r="Q405">
            <v>38883.58</v>
          </cell>
          <cell r="R405">
            <v>21316.57</v>
          </cell>
          <cell r="S405">
            <v>46763.73</v>
          </cell>
          <cell r="T405">
            <v>25098.26</v>
          </cell>
          <cell r="U405">
            <v>45541.54</v>
          </cell>
          <cell r="V405">
            <v>46986.54</v>
          </cell>
          <cell r="W405">
            <v>31095.02</v>
          </cell>
          <cell r="X405">
            <v>37049.86</v>
          </cell>
          <cell r="Y405">
            <v>33716.25</v>
          </cell>
          <cell r="Z405">
            <v>17707.95</v>
          </cell>
          <cell r="AA405">
            <v>32229.9</v>
          </cell>
          <cell r="AB405">
            <v>54086.400000000001</v>
          </cell>
          <cell r="AC405">
            <v>38257.65</v>
          </cell>
          <cell r="AD405">
            <v>48409.2</v>
          </cell>
          <cell r="AE405">
            <v>52403.85</v>
          </cell>
          <cell r="AF405">
            <v>49002.75</v>
          </cell>
          <cell r="AG405">
            <v>49277.25</v>
          </cell>
          <cell r="AH405">
            <v>43110</v>
          </cell>
          <cell r="AI405">
            <v>47581.65</v>
          </cell>
          <cell r="AJ405">
            <v>54660.15</v>
          </cell>
          <cell r="AK405">
            <v>1289285.53</v>
          </cell>
        </row>
        <row r="406">
          <cell r="B406">
            <v>405</v>
          </cell>
          <cell r="C406" t="str">
            <v>ERC440405</v>
          </cell>
          <cell r="D406" t="str">
            <v>EREAC</v>
          </cell>
          <cell r="E406" t="str">
            <v>EXP   ECOP. VILLETA</v>
          </cell>
          <cell r="F406">
            <v>20389.150000000001</v>
          </cell>
          <cell r="G406">
            <v>10089.780000000001</v>
          </cell>
          <cell r="H406">
            <v>16853.8</v>
          </cell>
          <cell r="I406">
            <v>17567.32</v>
          </cell>
          <cell r="J406">
            <v>18289.45</v>
          </cell>
          <cell r="K406">
            <v>22680.19</v>
          </cell>
          <cell r="L406">
            <v>15410.1</v>
          </cell>
          <cell r="M406">
            <v>11217.44</v>
          </cell>
          <cell r="N406">
            <v>22940.1</v>
          </cell>
          <cell r="O406">
            <v>23590.19</v>
          </cell>
          <cell r="P406">
            <v>21362.63</v>
          </cell>
          <cell r="Q406">
            <v>16242.09</v>
          </cell>
          <cell r="R406">
            <v>9145.35</v>
          </cell>
          <cell r="S406">
            <v>19570.88</v>
          </cell>
          <cell r="T406">
            <v>10763.33</v>
          </cell>
          <cell r="U406">
            <v>19008.59</v>
          </cell>
          <cell r="V406">
            <v>19516.75</v>
          </cell>
          <cell r="W406">
            <v>10903.89</v>
          </cell>
          <cell r="X406">
            <v>13355.36</v>
          </cell>
          <cell r="Y406">
            <v>12027.6</v>
          </cell>
          <cell r="Z406">
            <v>7789.8</v>
          </cell>
          <cell r="AA406">
            <v>13846.5</v>
          </cell>
          <cell r="AB406">
            <v>22545</v>
          </cell>
          <cell r="AC406">
            <v>16362.3</v>
          </cell>
          <cell r="AD406">
            <v>19501.5</v>
          </cell>
          <cell r="AE406">
            <v>21231.3</v>
          </cell>
          <cell r="AF406">
            <v>20755.5</v>
          </cell>
          <cell r="AG406">
            <v>20577</v>
          </cell>
          <cell r="AH406">
            <v>18121.2</v>
          </cell>
          <cell r="AI406">
            <v>20025.900000000001</v>
          </cell>
          <cell r="AJ406">
            <v>22924.5</v>
          </cell>
          <cell r="AK406">
            <v>534604.49</v>
          </cell>
        </row>
        <row r="407">
          <cell r="B407">
            <v>406</v>
          </cell>
          <cell r="C407" t="str">
            <v>EPM440406</v>
          </cell>
          <cell r="D407" t="str">
            <v>GRANC</v>
          </cell>
          <cell r="E407" t="str">
            <v>EXP   ECOP. MARIQUITA</v>
          </cell>
          <cell r="F407">
            <v>16164.14</v>
          </cell>
          <cell r="G407">
            <v>13457.79</v>
          </cell>
          <cell r="H407">
            <v>16307.22</v>
          </cell>
          <cell r="I407">
            <v>17873.189999999999</v>
          </cell>
          <cell r="J407">
            <v>21118.16</v>
          </cell>
          <cell r="K407">
            <v>8752.0400000000009</v>
          </cell>
          <cell r="L407">
            <v>550.82000000000005</v>
          </cell>
          <cell r="M407">
            <v>12522.63</v>
          </cell>
          <cell r="N407">
            <v>10109.790000000001</v>
          </cell>
          <cell r="O407">
            <v>17384.080000000002</v>
          </cell>
          <cell r="P407">
            <v>14786.86</v>
          </cell>
          <cell r="Q407">
            <v>15312.46</v>
          </cell>
          <cell r="R407">
            <v>3255.44</v>
          </cell>
          <cell r="S407">
            <v>7287.35</v>
          </cell>
          <cell r="T407">
            <v>6743.49</v>
          </cell>
          <cell r="U407">
            <v>15576.82</v>
          </cell>
          <cell r="V407">
            <v>19947.36</v>
          </cell>
          <cell r="W407">
            <v>18701.39</v>
          </cell>
          <cell r="X407">
            <v>15646.37</v>
          </cell>
          <cell r="Y407">
            <v>15373.77</v>
          </cell>
          <cell r="Z407">
            <v>18267.05</v>
          </cell>
          <cell r="AA407">
            <v>19550.45</v>
          </cell>
          <cell r="AB407">
            <v>17296.23</v>
          </cell>
          <cell r="AC407">
            <v>13072.2</v>
          </cell>
          <cell r="AD407">
            <v>20609.5</v>
          </cell>
          <cell r="AE407">
            <v>15002.92</v>
          </cell>
          <cell r="AF407">
            <v>14295.15</v>
          </cell>
          <cell r="AG407">
            <v>19175.54</v>
          </cell>
          <cell r="AH407">
            <v>22189.8</v>
          </cell>
          <cell r="AI407">
            <v>12707.37</v>
          </cell>
          <cell r="AJ407">
            <v>18358.27</v>
          </cell>
          <cell r="AK407">
            <v>457395.65</v>
          </cell>
        </row>
        <row r="408">
          <cell r="B408">
            <v>407</v>
          </cell>
          <cell r="C408" t="str">
            <v>ERC440407</v>
          </cell>
          <cell r="D408" t="str">
            <v>EREAC</v>
          </cell>
          <cell r="E408" t="str">
            <v>EXP   ECOP. MARIQUITA</v>
          </cell>
          <cell r="F408">
            <v>4990.97</v>
          </cell>
          <cell r="G408">
            <v>4051.05</v>
          </cell>
          <cell r="H408">
            <v>5004.05</v>
          </cell>
          <cell r="I408">
            <v>5577.92</v>
          </cell>
          <cell r="J408">
            <v>6879.12</v>
          </cell>
          <cell r="K408">
            <v>2835.48</v>
          </cell>
          <cell r="L408">
            <v>424.33</v>
          </cell>
          <cell r="M408">
            <v>4165.37</v>
          </cell>
          <cell r="N408">
            <v>3261.54</v>
          </cell>
          <cell r="O408">
            <v>5384.44</v>
          </cell>
          <cell r="P408">
            <v>4460.1499999999996</v>
          </cell>
          <cell r="Q408">
            <v>4682.74</v>
          </cell>
          <cell r="R408">
            <v>1219.94</v>
          </cell>
          <cell r="S408">
            <v>2383.7600000000002</v>
          </cell>
          <cell r="T408">
            <v>2244.2199999999998</v>
          </cell>
          <cell r="U408">
            <v>4871.42</v>
          </cell>
          <cell r="V408">
            <v>6493.48</v>
          </cell>
          <cell r="W408">
            <v>5832.19</v>
          </cell>
          <cell r="X408">
            <v>4721.42</v>
          </cell>
          <cell r="Y408">
            <v>4703.17</v>
          </cell>
          <cell r="Z408">
            <v>5869.18</v>
          </cell>
          <cell r="AA408">
            <v>6315.24</v>
          </cell>
          <cell r="AB408">
            <v>5288.37</v>
          </cell>
          <cell r="AC408">
            <v>4324.5</v>
          </cell>
          <cell r="AD408">
            <v>6814.35</v>
          </cell>
          <cell r="AE408">
            <v>4524.49</v>
          </cell>
          <cell r="AF408">
            <v>4309.7299999999996</v>
          </cell>
          <cell r="AG408">
            <v>0</v>
          </cell>
          <cell r="AH408">
            <v>1490.58</v>
          </cell>
          <cell r="AI408">
            <v>785.68</v>
          </cell>
          <cell r="AJ408">
            <v>4014.64</v>
          </cell>
          <cell r="AK408">
            <v>127923.52</v>
          </cell>
        </row>
        <row r="409">
          <cell r="B409">
            <v>408</v>
          </cell>
          <cell r="C409" t="str">
            <v>EPM440408</v>
          </cell>
          <cell r="D409" t="str">
            <v>GRANC</v>
          </cell>
          <cell r="E409" t="str">
            <v>EXP   ECOP. HERVEO</v>
          </cell>
          <cell r="F409">
            <v>13476.02</v>
          </cell>
          <cell r="G409">
            <v>10401.280000000001</v>
          </cell>
          <cell r="H409">
            <v>11677.03</v>
          </cell>
          <cell r="I409">
            <v>14387.68</v>
          </cell>
          <cell r="J409">
            <v>17152.21</v>
          </cell>
          <cell r="K409">
            <v>6956.34</v>
          </cell>
          <cell r="L409">
            <v>445.55</v>
          </cell>
          <cell r="M409">
            <v>9617.19</v>
          </cell>
          <cell r="N409">
            <v>8642.33</v>
          </cell>
          <cell r="O409">
            <v>14612.87</v>
          </cell>
          <cell r="P409">
            <v>11501.25</v>
          </cell>
          <cell r="Q409">
            <v>11095.85</v>
          </cell>
          <cell r="R409">
            <v>4205.57</v>
          </cell>
          <cell r="S409">
            <v>5948.71</v>
          </cell>
          <cell r="T409">
            <v>5898.49</v>
          </cell>
          <cell r="U409">
            <v>12445.3</v>
          </cell>
          <cell r="V409">
            <v>16450.759999999998</v>
          </cell>
          <cell r="W409">
            <v>15572.7</v>
          </cell>
          <cell r="X409">
            <v>12491.09</v>
          </cell>
          <cell r="Y409">
            <v>11411.33</v>
          </cell>
          <cell r="Z409">
            <v>13843.38</v>
          </cell>
          <cell r="AA409">
            <v>16223.54</v>
          </cell>
          <cell r="AB409">
            <v>14397.82</v>
          </cell>
          <cell r="AC409">
            <v>9864.65</v>
          </cell>
          <cell r="AD409">
            <v>17192.32</v>
          </cell>
          <cell r="AE409">
            <v>12850.28</v>
          </cell>
          <cell r="AF409">
            <v>11150.1</v>
          </cell>
          <cell r="AG409">
            <v>10807.86</v>
          </cell>
          <cell r="AH409">
            <v>14380.24</v>
          </cell>
          <cell r="AI409">
            <v>11828.47</v>
          </cell>
          <cell r="AJ409">
            <v>13642.75</v>
          </cell>
          <cell r="AK409">
            <v>360570.96</v>
          </cell>
        </row>
        <row r="410">
          <cell r="B410">
            <v>409</v>
          </cell>
          <cell r="C410" t="str">
            <v>ERC440409</v>
          </cell>
          <cell r="D410" t="str">
            <v>EREAC</v>
          </cell>
          <cell r="E410" t="str">
            <v>EXP   ECOP. HERVEO</v>
          </cell>
          <cell r="F410">
            <v>4953.62</v>
          </cell>
          <cell r="G410">
            <v>3881.57</v>
          </cell>
          <cell r="H410">
            <v>4329.93</v>
          </cell>
          <cell r="I410">
            <v>5196.6099999999997</v>
          </cell>
          <cell r="J410">
            <v>6337.91</v>
          </cell>
          <cell r="K410">
            <v>2664.15</v>
          </cell>
          <cell r="L410">
            <v>486.47</v>
          </cell>
          <cell r="M410">
            <v>3602.12</v>
          </cell>
          <cell r="N410">
            <v>3244.92</v>
          </cell>
          <cell r="O410">
            <v>5297.48</v>
          </cell>
          <cell r="P410">
            <v>4221.7700000000004</v>
          </cell>
          <cell r="Q410">
            <v>4088.14</v>
          </cell>
          <cell r="R410">
            <v>1760.2</v>
          </cell>
          <cell r="S410">
            <v>2315.0500000000002</v>
          </cell>
          <cell r="T410">
            <v>2264.4</v>
          </cell>
          <cell r="U410">
            <v>4424.2700000000004</v>
          </cell>
          <cell r="V410">
            <v>5983.52</v>
          </cell>
          <cell r="W410">
            <v>5602.85</v>
          </cell>
          <cell r="X410">
            <v>4449.3900000000003</v>
          </cell>
          <cell r="Y410">
            <v>4114.46</v>
          </cell>
          <cell r="Z410">
            <v>4970.6400000000003</v>
          </cell>
          <cell r="AA410">
            <v>5910.66</v>
          </cell>
          <cell r="AB410">
            <v>5111.97</v>
          </cell>
          <cell r="AC410">
            <v>3641</v>
          </cell>
          <cell r="AD410">
            <v>6332.64</v>
          </cell>
          <cell r="AE410">
            <v>4635.25</v>
          </cell>
          <cell r="AF410">
            <v>4152.93</v>
          </cell>
          <cell r="AG410">
            <v>3995.79</v>
          </cell>
          <cell r="AH410">
            <v>0</v>
          </cell>
          <cell r="AI410">
            <v>0</v>
          </cell>
          <cell r="AJ410">
            <v>0</v>
          </cell>
          <cell r="AK410">
            <v>117969.71</v>
          </cell>
        </row>
        <row r="411">
          <cell r="B411">
            <v>410</v>
          </cell>
          <cell r="C411" t="str">
            <v>EPM440410</v>
          </cell>
          <cell r="D411" t="str">
            <v>GRANC</v>
          </cell>
          <cell r="E411" t="str">
            <v>EXP   ECOP. FRESNO</v>
          </cell>
          <cell r="F411">
            <v>13671.7</v>
          </cell>
          <cell r="G411">
            <v>10988.58</v>
          </cell>
          <cell r="H411">
            <v>12990.48</v>
          </cell>
          <cell r="I411">
            <v>15421.22</v>
          </cell>
          <cell r="J411">
            <v>17908.3</v>
          </cell>
          <cell r="K411">
            <v>7390.26</v>
          </cell>
          <cell r="L411">
            <v>505.85</v>
          </cell>
          <cell r="M411">
            <v>10660.95</v>
          </cell>
          <cell r="N411">
            <v>8654.18</v>
          </cell>
          <cell r="O411">
            <v>14794.65</v>
          </cell>
          <cell r="P411">
            <v>12157.61</v>
          </cell>
          <cell r="Q411">
            <v>12374.5</v>
          </cell>
          <cell r="R411">
            <v>4420.99</v>
          </cell>
          <cell r="S411">
            <v>6210.16</v>
          </cell>
          <cell r="T411">
            <v>6226.79</v>
          </cell>
          <cell r="U411">
            <v>13690.73</v>
          </cell>
          <cell r="V411">
            <v>16880.72</v>
          </cell>
          <cell r="W411">
            <v>16494.27</v>
          </cell>
          <cell r="X411">
            <v>12497.01</v>
          </cell>
          <cell r="Y411">
            <v>12243.24</v>
          </cell>
          <cell r="Z411">
            <v>15469.32</v>
          </cell>
          <cell r="AA411">
            <v>16615.27</v>
          </cell>
          <cell r="AB411">
            <v>15152.79</v>
          </cell>
          <cell r="AC411">
            <v>10899.15</v>
          </cell>
          <cell r="AD411">
            <v>17625.02</v>
          </cell>
          <cell r="AE411">
            <v>12872.44</v>
          </cell>
          <cell r="AF411">
            <v>12872.44</v>
          </cell>
          <cell r="AG411">
            <v>14328.91</v>
          </cell>
          <cell r="AH411">
            <v>14848.98</v>
          </cell>
          <cell r="AI411">
            <v>12499.23</v>
          </cell>
          <cell r="AJ411">
            <v>14191.48</v>
          </cell>
          <cell r="AK411">
            <v>383557.22</v>
          </cell>
        </row>
        <row r="412">
          <cell r="B412">
            <v>411</v>
          </cell>
          <cell r="C412" t="str">
            <v>ERC440411</v>
          </cell>
          <cell r="D412" t="str">
            <v>EREAC</v>
          </cell>
          <cell r="E412" t="str">
            <v>EXP   ECOP. FRESNO</v>
          </cell>
          <cell r="F412">
            <v>5288.5</v>
          </cell>
          <cell r="G412">
            <v>4310.55</v>
          </cell>
          <cell r="H412">
            <v>5026.58</v>
          </cell>
          <cell r="I412">
            <v>5844.87</v>
          </cell>
          <cell r="J412">
            <v>6936.15</v>
          </cell>
          <cell r="K412">
            <v>3070.73</v>
          </cell>
          <cell r="L412">
            <v>759.91</v>
          </cell>
          <cell r="M412">
            <v>4291.29</v>
          </cell>
          <cell r="N412">
            <v>3484.33</v>
          </cell>
          <cell r="O412">
            <v>5644.31</v>
          </cell>
          <cell r="P412">
            <v>4677.5600000000004</v>
          </cell>
          <cell r="Q412">
            <v>4804.24</v>
          </cell>
          <cell r="R412">
            <v>2077.0700000000002</v>
          </cell>
          <cell r="S412">
            <v>2689.21</v>
          </cell>
          <cell r="T412">
            <v>2628.27</v>
          </cell>
          <cell r="U412">
            <v>5148.26</v>
          </cell>
          <cell r="V412">
            <v>6433.22</v>
          </cell>
          <cell r="W412">
            <v>6317.61</v>
          </cell>
          <cell r="X412">
            <v>4729.6000000000004</v>
          </cell>
          <cell r="Y412">
            <v>4620.47</v>
          </cell>
          <cell r="Z412">
            <v>5907.65</v>
          </cell>
          <cell r="AA412">
            <v>6341.2</v>
          </cell>
          <cell r="AB412">
            <v>5656.13</v>
          </cell>
          <cell r="AC412">
            <v>4343.5200000000004</v>
          </cell>
          <cell r="AD412">
            <v>6810.91</v>
          </cell>
          <cell r="AE412">
            <v>4865.6899999999996</v>
          </cell>
          <cell r="AF412">
            <v>4595.16</v>
          </cell>
          <cell r="AG412">
            <v>5440.9</v>
          </cell>
          <cell r="AH412">
            <v>0</v>
          </cell>
          <cell r="AI412">
            <v>0</v>
          </cell>
          <cell r="AJ412">
            <v>0</v>
          </cell>
          <cell r="AK412">
            <v>132743.89000000001</v>
          </cell>
        </row>
        <row r="413">
          <cell r="B413">
            <v>412</v>
          </cell>
          <cell r="C413" t="str">
            <v>EPM1320412</v>
          </cell>
          <cell r="D413" t="str">
            <v>GRANC</v>
          </cell>
          <cell r="E413" t="str">
            <v>EXP   LEY UNICENTRO</v>
          </cell>
          <cell r="F413">
            <v>2641.18</v>
          </cell>
          <cell r="G413">
            <v>8523.83</v>
          </cell>
          <cell r="H413">
            <v>8570.31</v>
          </cell>
          <cell r="I413">
            <v>7007.77</v>
          </cell>
          <cell r="J413">
            <v>7965.87</v>
          </cell>
          <cell r="K413">
            <v>8427.67</v>
          </cell>
          <cell r="L413">
            <v>8222.15</v>
          </cell>
          <cell r="M413">
            <v>8548.6200000000008</v>
          </cell>
          <cell r="N413">
            <v>8832.31</v>
          </cell>
          <cell r="O413">
            <v>8900.2999999999993</v>
          </cell>
          <cell r="P413">
            <v>7345.4</v>
          </cell>
          <cell r="Q413">
            <v>5841.64</v>
          </cell>
          <cell r="R413">
            <v>8442.9599999999991</v>
          </cell>
          <cell r="S413">
            <v>8414.43</v>
          </cell>
          <cell r="T413">
            <v>8688.92</v>
          </cell>
          <cell r="U413">
            <v>8816.1299999999992</v>
          </cell>
          <cell r="V413">
            <v>8460.0499999999993</v>
          </cell>
          <cell r="W413">
            <v>7384.38</v>
          </cell>
          <cell r="X413">
            <v>8645.85</v>
          </cell>
          <cell r="Y413">
            <v>8889.5499999999993</v>
          </cell>
          <cell r="Z413">
            <v>8961.39</v>
          </cell>
          <cell r="AA413">
            <v>8797.1</v>
          </cell>
          <cell r="AB413">
            <v>8636.75</v>
          </cell>
          <cell r="AC413">
            <v>8437.43</v>
          </cell>
          <cell r="AD413">
            <v>6979.01</v>
          </cell>
          <cell r="AE413">
            <v>8341.42</v>
          </cell>
          <cell r="AF413">
            <v>8381.1200000000008</v>
          </cell>
          <cell r="AG413">
            <v>8554.32</v>
          </cell>
          <cell r="AH413">
            <v>8085.52</v>
          </cell>
          <cell r="AI413">
            <v>8255.36</v>
          </cell>
          <cell r="AJ413">
            <v>8571.9699999999993</v>
          </cell>
          <cell r="AK413">
            <v>250570.71</v>
          </cell>
        </row>
        <row r="414">
          <cell r="B414">
            <v>413</v>
          </cell>
          <cell r="C414" t="str">
            <v>EPM1320413</v>
          </cell>
          <cell r="D414" t="str">
            <v>GRANC</v>
          </cell>
          <cell r="E414" t="str">
            <v>EXP   EL CAFETERO</v>
          </cell>
          <cell r="F414">
            <v>2477.71</v>
          </cell>
          <cell r="G414">
            <v>6655.68</v>
          </cell>
          <cell r="H414">
            <v>7296.48</v>
          </cell>
          <cell r="I414">
            <v>6159.63</v>
          </cell>
          <cell r="J414">
            <v>7629.35</v>
          </cell>
          <cell r="K414">
            <v>7594.76</v>
          </cell>
          <cell r="L414">
            <v>7791.04</v>
          </cell>
          <cell r="M414">
            <v>7664.85</v>
          </cell>
          <cell r="N414">
            <v>7590.81</v>
          </cell>
          <cell r="O414">
            <v>7768.74</v>
          </cell>
          <cell r="P414">
            <v>5455.21</v>
          </cell>
          <cell r="Q414">
            <v>4239.79</v>
          </cell>
          <cell r="R414">
            <v>7368.31</v>
          </cell>
          <cell r="S414">
            <v>7931.15</v>
          </cell>
          <cell r="T414">
            <v>7880.79</v>
          </cell>
          <cell r="U414">
            <v>8024.95</v>
          </cell>
          <cell r="V414">
            <v>7800.41</v>
          </cell>
          <cell r="W414">
            <v>6070.82</v>
          </cell>
          <cell r="X414">
            <v>7705.48</v>
          </cell>
          <cell r="Y414">
            <v>6871.45</v>
          </cell>
          <cell r="Z414">
            <v>7232.85</v>
          </cell>
          <cell r="AA414">
            <v>7332.62</v>
          </cell>
          <cell r="AB414">
            <v>7290.36</v>
          </cell>
          <cell r="AC414">
            <v>7575.21</v>
          </cell>
          <cell r="AD414">
            <v>5562.87</v>
          </cell>
          <cell r="AE414">
            <v>7765.63</v>
          </cell>
          <cell r="AF414">
            <v>7710.78</v>
          </cell>
          <cell r="AG414">
            <v>7809.8</v>
          </cell>
          <cell r="AH414">
            <v>7985.74</v>
          </cell>
          <cell r="AI414">
            <v>8153.66</v>
          </cell>
          <cell r="AJ414">
            <v>8250.5499999999993</v>
          </cell>
          <cell r="AK414">
            <v>220647.48</v>
          </cell>
        </row>
        <row r="415">
          <cell r="B415">
            <v>414</v>
          </cell>
          <cell r="C415" t="str">
            <v>EPM1320414</v>
          </cell>
          <cell r="D415" t="str">
            <v>GRANC</v>
          </cell>
          <cell r="E415" t="str">
            <v>EXP   LEY DE SANDIEGO</v>
          </cell>
          <cell r="F415">
            <v>3903.1</v>
          </cell>
          <cell r="G415">
            <v>6708</v>
          </cell>
          <cell r="H415">
            <v>7053.98</v>
          </cell>
          <cell r="I415">
            <v>5134.2299999999996</v>
          </cell>
          <cell r="J415">
            <v>7371.33</v>
          </cell>
          <cell r="K415">
            <v>7437.22</v>
          </cell>
          <cell r="L415">
            <v>7181.49</v>
          </cell>
          <cell r="M415">
            <v>7054.27</v>
          </cell>
          <cell r="N415">
            <v>6994.42</v>
          </cell>
          <cell r="O415">
            <v>6908.7</v>
          </cell>
          <cell r="P415">
            <v>5210.58</v>
          </cell>
          <cell r="Q415">
            <v>5080.91</v>
          </cell>
          <cell r="R415">
            <v>6710.77</v>
          </cell>
          <cell r="S415">
            <v>6994.15</v>
          </cell>
          <cell r="T415">
            <v>6981.66</v>
          </cell>
          <cell r="U415">
            <v>6928.61</v>
          </cell>
          <cell r="V415">
            <v>7002.88</v>
          </cell>
          <cell r="W415">
            <v>5367.36</v>
          </cell>
          <cell r="X415">
            <v>6978.74</v>
          </cell>
          <cell r="Y415">
            <v>7044.5</v>
          </cell>
          <cell r="Z415">
            <v>6991.8</v>
          </cell>
          <cell r="AA415">
            <v>7216.05</v>
          </cell>
          <cell r="AB415">
            <v>7273.92</v>
          </cell>
          <cell r="AC415">
            <v>7344.85</v>
          </cell>
          <cell r="AD415">
            <v>5159.29</v>
          </cell>
          <cell r="AE415">
            <v>6872.09</v>
          </cell>
          <cell r="AF415">
            <v>6822.96</v>
          </cell>
          <cell r="AG415">
            <v>6768.47</v>
          </cell>
          <cell r="AH415">
            <v>7092.87</v>
          </cell>
          <cell r="AI415">
            <v>6923.81</v>
          </cell>
          <cell r="AJ415">
            <v>7149.39</v>
          </cell>
          <cell r="AK415">
            <v>205662.4</v>
          </cell>
        </row>
        <row r="416">
          <cell r="B416">
            <v>415</v>
          </cell>
          <cell r="C416" t="str">
            <v>EPM1320415</v>
          </cell>
          <cell r="D416" t="str">
            <v>GRANC</v>
          </cell>
          <cell r="E416" t="str">
            <v>EXP   BODEGAS CADENAL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9698.64</v>
          </cell>
          <cell r="L416">
            <v>10150.43</v>
          </cell>
          <cell r="M416">
            <v>10288.49</v>
          </cell>
          <cell r="N416">
            <v>10004.02</v>
          </cell>
          <cell r="O416">
            <v>5664.14</v>
          </cell>
          <cell r="P416">
            <v>4794.3100000000004</v>
          </cell>
          <cell r="Q416">
            <v>4419.8500000000004</v>
          </cell>
          <cell r="R416">
            <v>9100.2000000000007</v>
          </cell>
          <cell r="S416">
            <v>9550</v>
          </cell>
          <cell r="T416">
            <v>9061.7099999999991</v>
          </cell>
          <cell r="U416">
            <v>9485</v>
          </cell>
          <cell r="V416">
            <v>5448.87</v>
          </cell>
          <cell r="W416">
            <v>3862.69</v>
          </cell>
          <cell r="X416">
            <v>9686.3700000000008</v>
          </cell>
          <cell r="Y416">
            <v>9216.14</v>
          </cell>
          <cell r="Z416">
            <v>9335.6200000000008</v>
          </cell>
          <cell r="AA416">
            <v>9690.76</v>
          </cell>
          <cell r="AB416">
            <v>9144.27</v>
          </cell>
          <cell r="AC416">
            <v>4791.32</v>
          </cell>
          <cell r="AD416">
            <v>2797.23</v>
          </cell>
          <cell r="AE416">
            <v>9768.98</v>
          </cell>
          <cell r="AF416">
            <v>9678.44</v>
          </cell>
          <cell r="AG416">
            <v>9107.81</v>
          </cell>
          <cell r="AH416">
            <v>9543.34</v>
          </cell>
          <cell r="AI416">
            <v>9502.61</v>
          </cell>
          <cell r="AJ416">
            <v>5266.35</v>
          </cell>
          <cell r="AK416">
            <v>209057.59</v>
          </cell>
        </row>
        <row r="417">
          <cell r="B417">
            <v>416</v>
          </cell>
          <cell r="C417" t="str">
            <v>EPM1320416</v>
          </cell>
          <cell r="D417" t="str">
            <v>GRANM</v>
          </cell>
          <cell r="E417" t="str">
            <v>EXP   CONASFALTOS</v>
          </cell>
          <cell r="F417">
            <v>2295.87</v>
          </cell>
          <cell r="G417">
            <v>8573.15</v>
          </cell>
          <cell r="H417">
            <v>6855.92</v>
          </cell>
          <cell r="I417">
            <v>2481.64</v>
          </cell>
          <cell r="J417">
            <v>13535.64</v>
          </cell>
          <cell r="K417">
            <v>11461.94</v>
          </cell>
          <cell r="L417">
            <v>10680.11</v>
          </cell>
          <cell r="M417">
            <v>12746.81</v>
          </cell>
          <cell r="N417">
            <v>11592.1</v>
          </cell>
          <cell r="O417">
            <v>8333.07</v>
          </cell>
          <cell r="P417">
            <v>1965.26</v>
          </cell>
          <cell r="Q417">
            <v>3642.53</v>
          </cell>
          <cell r="R417">
            <v>12275.2</v>
          </cell>
          <cell r="S417">
            <v>13087.31</v>
          </cell>
          <cell r="T417">
            <v>9318.7900000000009</v>
          </cell>
          <cell r="U417">
            <v>10822.02</v>
          </cell>
          <cell r="V417">
            <v>9159.58</v>
          </cell>
          <cell r="W417">
            <v>3230.72</v>
          </cell>
          <cell r="X417">
            <v>9964.2999999999993</v>
          </cell>
          <cell r="Y417">
            <v>9391.0499999999993</v>
          </cell>
          <cell r="Z417">
            <v>9839.76</v>
          </cell>
          <cell r="AA417">
            <v>9518.91</v>
          </cell>
          <cell r="AB417">
            <v>9546.7800000000007</v>
          </cell>
          <cell r="AC417">
            <v>8668.51</v>
          </cell>
          <cell r="AD417">
            <v>5331.74</v>
          </cell>
          <cell r="AE417">
            <v>10918.47</v>
          </cell>
          <cell r="AF417">
            <v>12275.18</v>
          </cell>
          <cell r="AG417">
            <v>13295.44</v>
          </cell>
          <cell r="AH417">
            <v>11686.04</v>
          </cell>
          <cell r="AI417">
            <v>11466.8</v>
          </cell>
          <cell r="AJ417">
            <v>7208.67</v>
          </cell>
          <cell r="AK417">
            <v>281169.31</v>
          </cell>
        </row>
        <row r="418">
          <cell r="B418">
            <v>417</v>
          </cell>
          <cell r="C418" t="str">
            <v>EPM1320417</v>
          </cell>
          <cell r="D418" t="str">
            <v>GRANM</v>
          </cell>
          <cell r="E418" t="str">
            <v>EXP   BCO INDUSTRIAL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</row>
        <row r="419">
          <cell r="B419">
            <v>418</v>
          </cell>
          <cell r="C419" t="str">
            <v>ERC1320418</v>
          </cell>
          <cell r="D419" t="str">
            <v>EREAC</v>
          </cell>
          <cell r="E419" t="str">
            <v>EXP   LEY UNICENTRO</v>
          </cell>
          <cell r="F419">
            <v>1436.13</v>
          </cell>
          <cell r="G419">
            <v>3691.24</v>
          </cell>
          <cell r="H419">
            <v>3710.1</v>
          </cell>
          <cell r="I419">
            <v>3202.68</v>
          </cell>
          <cell r="J419">
            <v>3483.43</v>
          </cell>
          <cell r="K419">
            <v>3677.12</v>
          </cell>
          <cell r="L419">
            <v>3555.67</v>
          </cell>
          <cell r="M419">
            <v>3639.66</v>
          </cell>
          <cell r="N419">
            <v>3664.94</v>
          </cell>
          <cell r="O419">
            <v>3760.14</v>
          </cell>
          <cell r="P419">
            <v>3283.46</v>
          </cell>
          <cell r="Q419">
            <v>2592.81</v>
          </cell>
          <cell r="R419">
            <v>3633.58</v>
          </cell>
          <cell r="S419">
            <v>3691.7</v>
          </cell>
          <cell r="T419">
            <v>3736.91</v>
          </cell>
          <cell r="U419">
            <v>3752.89</v>
          </cell>
          <cell r="V419">
            <v>3580.02</v>
          </cell>
          <cell r="W419">
            <v>3248.6</v>
          </cell>
          <cell r="X419">
            <v>3665.73</v>
          </cell>
          <cell r="Y419">
            <v>3766</v>
          </cell>
          <cell r="Z419">
            <v>3849.4</v>
          </cell>
          <cell r="AA419">
            <v>3791.25</v>
          </cell>
          <cell r="AB419">
            <v>3788.12</v>
          </cell>
          <cell r="AC419">
            <v>3653.16</v>
          </cell>
          <cell r="AD419">
            <v>3281.93</v>
          </cell>
          <cell r="AE419">
            <v>3738.34</v>
          </cell>
          <cell r="AF419">
            <v>3620.77</v>
          </cell>
          <cell r="AG419">
            <v>3606.56</v>
          </cell>
          <cell r="AH419">
            <v>3436.81</v>
          </cell>
          <cell r="AI419">
            <v>3556.42</v>
          </cell>
          <cell r="AJ419">
            <v>3736.3</v>
          </cell>
          <cell r="AK419">
            <v>108831.87</v>
          </cell>
        </row>
        <row r="420">
          <cell r="B420">
            <v>419</v>
          </cell>
          <cell r="C420" t="str">
            <v>ERC1320419</v>
          </cell>
          <cell r="D420" t="str">
            <v>EREAC</v>
          </cell>
          <cell r="E420" t="str">
            <v>EXP   EL CAFETERO</v>
          </cell>
          <cell r="F420">
            <v>0.03</v>
          </cell>
          <cell r="G420">
            <v>2215.89</v>
          </cell>
          <cell r="H420">
            <v>2796.74</v>
          </cell>
          <cell r="I420">
            <v>1866.93</v>
          </cell>
          <cell r="J420">
            <v>2806.3</v>
          </cell>
          <cell r="K420">
            <v>3315.13</v>
          </cell>
          <cell r="L420">
            <v>3403.89</v>
          </cell>
          <cell r="M420">
            <v>3222.8</v>
          </cell>
          <cell r="N420">
            <v>3146.87</v>
          </cell>
          <cell r="O420">
            <v>3325.22</v>
          </cell>
          <cell r="P420">
            <v>1906.31</v>
          </cell>
          <cell r="Q420">
            <v>960.04</v>
          </cell>
          <cell r="R420">
            <v>2927.55</v>
          </cell>
          <cell r="S420">
            <v>3453.67</v>
          </cell>
          <cell r="T420">
            <v>3339.15</v>
          </cell>
          <cell r="U420">
            <v>3457.59</v>
          </cell>
          <cell r="V420">
            <v>3304.43</v>
          </cell>
          <cell r="W420">
            <v>2267.6999999999998</v>
          </cell>
          <cell r="X420">
            <v>3058.08</v>
          </cell>
          <cell r="Y420">
            <v>2489.0500000000002</v>
          </cell>
          <cell r="Z420">
            <v>2558.75</v>
          </cell>
          <cell r="AA420">
            <v>2786.14</v>
          </cell>
          <cell r="AB420">
            <v>2719.2</v>
          </cell>
          <cell r="AC420">
            <v>2938.9</v>
          </cell>
          <cell r="AD420">
            <v>1725.11</v>
          </cell>
          <cell r="AE420">
            <v>3174.15</v>
          </cell>
          <cell r="AF420">
            <v>3106.21</v>
          </cell>
          <cell r="AG420">
            <v>3127.21</v>
          </cell>
          <cell r="AH420">
            <v>3095.74</v>
          </cell>
          <cell r="AI420">
            <v>3158.79</v>
          </cell>
          <cell r="AJ420">
            <v>3356.42</v>
          </cell>
          <cell r="AK420">
            <v>85009.99</v>
          </cell>
        </row>
        <row r="421">
          <cell r="B421">
            <v>420</v>
          </cell>
          <cell r="C421" t="str">
            <v>ERC1320420</v>
          </cell>
          <cell r="D421" t="str">
            <v>EREAC</v>
          </cell>
          <cell r="E421" t="str">
            <v>EXP   LEY DE SANDIEGO</v>
          </cell>
          <cell r="F421">
            <v>1542.61</v>
          </cell>
          <cell r="G421">
            <v>2060.31</v>
          </cell>
          <cell r="H421">
            <v>2049.23</v>
          </cell>
          <cell r="I421">
            <v>1687.74</v>
          </cell>
          <cell r="J421">
            <v>2388.08</v>
          </cell>
          <cell r="K421">
            <v>2354.29</v>
          </cell>
          <cell r="L421">
            <v>2248.25</v>
          </cell>
          <cell r="M421">
            <v>2197.7800000000002</v>
          </cell>
          <cell r="N421">
            <v>2088.2199999999998</v>
          </cell>
          <cell r="O421">
            <v>2095.08</v>
          </cell>
          <cell r="P421">
            <v>1659.63</v>
          </cell>
          <cell r="Q421">
            <v>1692.22</v>
          </cell>
          <cell r="R421">
            <v>2096.36</v>
          </cell>
          <cell r="S421">
            <v>2086.36</v>
          </cell>
          <cell r="T421">
            <v>2065.1</v>
          </cell>
          <cell r="U421">
            <v>2052.2399999999998</v>
          </cell>
          <cell r="V421">
            <v>2061.4</v>
          </cell>
          <cell r="W421">
            <v>1767.27</v>
          </cell>
          <cell r="X421">
            <v>2152.0300000000002</v>
          </cell>
          <cell r="Y421">
            <v>2190.88</v>
          </cell>
          <cell r="Z421">
            <v>2149.27</v>
          </cell>
          <cell r="AA421">
            <v>2197.56</v>
          </cell>
          <cell r="AB421">
            <v>2170.4499999999998</v>
          </cell>
          <cell r="AC421">
            <v>2125.1</v>
          </cell>
          <cell r="AD421">
            <v>1697.96</v>
          </cell>
          <cell r="AE421">
            <v>2411.34</v>
          </cell>
          <cell r="AF421">
            <v>2328.0300000000002</v>
          </cell>
          <cell r="AG421">
            <v>2086.5500000000002</v>
          </cell>
          <cell r="AH421">
            <v>2114.6799999999998</v>
          </cell>
          <cell r="AI421">
            <v>2037.65</v>
          </cell>
          <cell r="AJ421">
            <v>2148.48</v>
          </cell>
          <cell r="AK421">
            <v>64002.15</v>
          </cell>
        </row>
        <row r="422">
          <cell r="B422">
            <v>421</v>
          </cell>
          <cell r="C422" t="str">
            <v>ERC1320421</v>
          </cell>
          <cell r="D422" t="str">
            <v>EREAC</v>
          </cell>
          <cell r="E422" t="str">
            <v>EXP   BODEGAS CADENAL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2339.61</v>
          </cell>
          <cell r="L422">
            <v>3919.13</v>
          </cell>
          <cell r="M422">
            <v>3989.88</v>
          </cell>
          <cell r="N422">
            <v>3729.78</v>
          </cell>
          <cell r="O422">
            <v>1626.63</v>
          </cell>
          <cell r="P422">
            <v>1314.85</v>
          </cell>
          <cell r="Q422">
            <v>1277.67</v>
          </cell>
          <cell r="R422">
            <v>3500.51</v>
          </cell>
          <cell r="S422">
            <v>3806.08</v>
          </cell>
          <cell r="T422">
            <v>3555.37</v>
          </cell>
          <cell r="U422">
            <v>3672.13</v>
          </cell>
          <cell r="V422">
            <v>1590.76</v>
          </cell>
          <cell r="W422">
            <v>814.97</v>
          </cell>
          <cell r="X422">
            <v>3768.78</v>
          </cell>
          <cell r="Y422">
            <v>3541.84</v>
          </cell>
          <cell r="Z422">
            <v>3603.21</v>
          </cell>
          <cell r="AA422">
            <v>3742.44</v>
          </cell>
          <cell r="AB422">
            <v>3520.25</v>
          </cell>
          <cell r="AC422">
            <v>1004.61</v>
          </cell>
          <cell r="AD422">
            <v>242.56</v>
          </cell>
          <cell r="AE422">
            <v>3694.92</v>
          </cell>
          <cell r="AF422">
            <v>3594.79</v>
          </cell>
          <cell r="AG422">
            <v>3396.84</v>
          </cell>
          <cell r="AH422">
            <v>3726.06</v>
          </cell>
          <cell r="AI422">
            <v>3652.93</v>
          </cell>
          <cell r="AJ422">
            <v>1545.67</v>
          </cell>
          <cell r="AK422">
            <v>74172.27</v>
          </cell>
        </row>
        <row r="423">
          <cell r="B423">
            <v>422</v>
          </cell>
          <cell r="C423" t="str">
            <v>EPM1320422</v>
          </cell>
          <cell r="D423" t="str">
            <v>GRANC</v>
          </cell>
          <cell r="E423" t="str">
            <v>EXP   AEROPUER BARRAN</v>
          </cell>
          <cell r="F423">
            <v>10551.09</v>
          </cell>
          <cell r="G423">
            <v>11464.35</v>
          </cell>
          <cell r="H423">
            <v>10487.86</v>
          </cell>
          <cell r="I423">
            <v>10101.540000000001</v>
          </cell>
          <cell r="J423">
            <v>11228.38</v>
          </cell>
          <cell r="K423">
            <v>11795.36</v>
          </cell>
          <cell r="L423">
            <v>11788.04</v>
          </cell>
          <cell r="M423">
            <v>11635.99</v>
          </cell>
          <cell r="N423">
            <v>11511.88</v>
          </cell>
          <cell r="O423">
            <v>11076.04</v>
          </cell>
          <cell r="P423">
            <v>10170.58</v>
          </cell>
          <cell r="Q423">
            <v>10753.71</v>
          </cell>
          <cell r="R423">
            <v>11101.11</v>
          </cell>
          <cell r="S423">
            <v>11218.81</v>
          </cell>
          <cell r="T423">
            <v>11399.86</v>
          </cell>
          <cell r="U423">
            <v>11307.75</v>
          </cell>
          <cell r="V423">
            <v>10310.459999999999</v>
          </cell>
          <cell r="W423">
            <v>10236.73</v>
          </cell>
          <cell r="X423">
            <v>10732.54</v>
          </cell>
          <cell r="Y423">
            <v>10828.08</v>
          </cell>
          <cell r="Z423">
            <v>10898.12</v>
          </cell>
          <cell r="AA423">
            <v>11222.82</v>
          </cell>
          <cell r="AB423">
            <v>11125.82</v>
          </cell>
          <cell r="AC423">
            <v>10364.879999999999</v>
          </cell>
          <cell r="AD423">
            <v>10334.02</v>
          </cell>
          <cell r="AE423">
            <v>10896.2</v>
          </cell>
          <cell r="AF423">
            <v>11087.48</v>
          </cell>
          <cell r="AG423">
            <v>11045.8</v>
          </cell>
          <cell r="AH423">
            <v>11227.64</v>
          </cell>
          <cell r="AI423">
            <v>11356.88</v>
          </cell>
          <cell r="AJ423">
            <v>10496.81</v>
          </cell>
          <cell r="AK423">
            <v>339756.63</v>
          </cell>
        </row>
        <row r="424">
          <cell r="B424">
            <v>423</v>
          </cell>
          <cell r="C424" t="str">
            <v>ERC1320423</v>
          </cell>
          <cell r="D424" t="str">
            <v>EREAC</v>
          </cell>
          <cell r="E424" t="str">
            <v>EXP   AEROPUERT BARRA</v>
          </cell>
          <cell r="F424">
            <v>3289.19</v>
          </cell>
          <cell r="G424">
            <v>3519.65</v>
          </cell>
          <cell r="H424">
            <v>2932.26</v>
          </cell>
          <cell r="I424">
            <v>3140.68</v>
          </cell>
          <cell r="J424">
            <v>3256.86</v>
          </cell>
          <cell r="K424">
            <v>3290.84</v>
          </cell>
          <cell r="L424">
            <v>3399.55</v>
          </cell>
          <cell r="M424">
            <v>3314.52</v>
          </cell>
          <cell r="N424">
            <v>3203.64</v>
          </cell>
          <cell r="O424">
            <v>3368.68</v>
          </cell>
          <cell r="P424">
            <v>3135.04</v>
          </cell>
          <cell r="Q424">
            <v>3239.48</v>
          </cell>
          <cell r="R424">
            <v>3244.52</v>
          </cell>
          <cell r="S424">
            <v>3311.27</v>
          </cell>
          <cell r="T424">
            <v>3363.04</v>
          </cell>
          <cell r="U424">
            <v>3146.51</v>
          </cell>
          <cell r="V424">
            <v>3188.14</v>
          </cell>
          <cell r="W424">
            <v>2978.59</v>
          </cell>
          <cell r="X424">
            <v>3001.79</v>
          </cell>
          <cell r="Y424">
            <v>3292.29</v>
          </cell>
          <cell r="Z424">
            <v>3305.75</v>
          </cell>
          <cell r="AA424">
            <v>3334.43</v>
          </cell>
          <cell r="AB424">
            <v>3165.63</v>
          </cell>
          <cell r="AC424">
            <v>2982.8</v>
          </cell>
          <cell r="AD424">
            <v>3109.44</v>
          </cell>
          <cell r="AE424">
            <v>3096.32</v>
          </cell>
          <cell r="AF424">
            <v>2895.83</v>
          </cell>
          <cell r="AG424">
            <v>3062.04</v>
          </cell>
          <cell r="AH424">
            <v>2935.1</v>
          </cell>
          <cell r="AI424">
            <v>3140.8</v>
          </cell>
          <cell r="AJ424">
            <v>3044.75</v>
          </cell>
          <cell r="AK424">
            <v>98689.43</v>
          </cell>
        </row>
        <row r="425">
          <cell r="B425">
            <v>424</v>
          </cell>
          <cell r="C425" t="str">
            <v>EPM1320424</v>
          </cell>
          <cell r="D425" t="str">
            <v>GRANC</v>
          </cell>
          <cell r="E425" t="str">
            <v>EXP   SIDELPA A 13.2</v>
          </cell>
          <cell r="F425">
            <v>1317.89</v>
          </cell>
          <cell r="G425">
            <v>10560.04</v>
          </cell>
          <cell r="H425">
            <v>10356.74</v>
          </cell>
          <cell r="I425">
            <v>1076.72</v>
          </cell>
          <cell r="J425">
            <v>8566.0499999999993</v>
          </cell>
          <cell r="K425">
            <v>11661.26</v>
          </cell>
          <cell r="L425">
            <v>11539.8</v>
          </cell>
          <cell r="M425">
            <v>11400.06</v>
          </cell>
          <cell r="N425">
            <v>11621.07</v>
          </cell>
          <cell r="O425">
            <v>11200.43</v>
          </cell>
          <cell r="P425">
            <v>422.22</v>
          </cell>
          <cell r="Q425">
            <v>865</v>
          </cell>
          <cell r="R425">
            <v>12012.36</v>
          </cell>
          <cell r="S425">
            <v>11915.81</v>
          </cell>
          <cell r="T425">
            <v>11421.02</v>
          </cell>
          <cell r="U425">
            <v>11571.33</v>
          </cell>
          <cell r="V425">
            <v>11050.21</v>
          </cell>
          <cell r="W425">
            <v>6666.42</v>
          </cell>
          <cell r="X425">
            <v>10727.66</v>
          </cell>
          <cell r="Y425">
            <v>8109.2</v>
          </cell>
          <cell r="Z425">
            <v>10823.33</v>
          </cell>
          <cell r="AA425">
            <v>10235.280000000001</v>
          </cell>
          <cell r="AB425">
            <v>10135.74</v>
          </cell>
          <cell r="AC425">
            <v>11072.17</v>
          </cell>
          <cell r="AD425">
            <v>3576.61</v>
          </cell>
          <cell r="AE425">
            <v>8019.41</v>
          </cell>
          <cell r="AF425">
            <v>10868.93</v>
          </cell>
          <cell r="AG425">
            <v>11677.94</v>
          </cell>
          <cell r="AH425">
            <v>10935.69</v>
          </cell>
          <cell r="AI425">
            <v>9668.23</v>
          </cell>
          <cell r="AJ425">
            <v>11229.62</v>
          </cell>
          <cell r="AK425">
            <v>282304.24</v>
          </cell>
        </row>
        <row r="426">
          <cell r="B426">
            <v>425</v>
          </cell>
          <cell r="C426" t="str">
            <v>ERC1320425</v>
          </cell>
          <cell r="D426" t="str">
            <v>EREAC</v>
          </cell>
          <cell r="E426" t="str">
            <v>EXP   SIDELPA A 13.2</v>
          </cell>
          <cell r="F426">
            <v>0.17</v>
          </cell>
          <cell r="G426">
            <v>94.52</v>
          </cell>
          <cell r="H426">
            <v>1338.63</v>
          </cell>
          <cell r="I426">
            <v>3.53</v>
          </cell>
          <cell r="J426">
            <v>872.22</v>
          </cell>
          <cell r="K426">
            <v>858.41</v>
          </cell>
          <cell r="L426">
            <v>582.48</v>
          </cell>
          <cell r="M426">
            <v>186.45</v>
          </cell>
          <cell r="N426">
            <v>11.25</v>
          </cell>
          <cell r="O426">
            <v>0</v>
          </cell>
          <cell r="P426">
            <v>0</v>
          </cell>
          <cell r="Q426">
            <v>0.03</v>
          </cell>
          <cell r="R426">
            <v>0</v>
          </cell>
          <cell r="S426">
            <v>0</v>
          </cell>
          <cell r="T426">
            <v>572.1</v>
          </cell>
          <cell r="U426">
            <v>59.46</v>
          </cell>
          <cell r="V426">
            <v>0</v>
          </cell>
          <cell r="W426">
            <v>0</v>
          </cell>
          <cell r="X426">
            <v>0.03</v>
          </cell>
          <cell r="Y426">
            <v>90.2</v>
          </cell>
          <cell r="Z426">
            <v>622.41</v>
          </cell>
          <cell r="AA426">
            <v>194.35</v>
          </cell>
          <cell r="AB426">
            <v>145.81</v>
          </cell>
          <cell r="AC426">
            <v>1027.42</v>
          </cell>
          <cell r="AD426">
            <v>679.24</v>
          </cell>
          <cell r="AE426">
            <v>1852.7</v>
          </cell>
          <cell r="AF426">
            <v>2457.7800000000002</v>
          </cell>
          <cell r="AG426">
            <v>2948.08</v>
          </cell>
          <cell r="AH426">
            <v>1486.37</v>
          </cell>
          <cell r="AI426">
            <v>2332.08</v>
          </cell>
          <cell r="AJ426">
            <v>2060.25</v>
          </cell>
          <cell r="AK426">
            <v>20475.97</v>
          </cell>
        </row>
        <row r="427">
          <cell r="B427">
            <v>426</v>
          </cell>
          <cell r="C427" t="str">
            <v>EPM1320426</v>
          </cell>
          <cell r="D427" t="str">
            <v>GRANM</v>
          </cell>
          <cell r="E427" t="str">
            <v>EXP   FINCA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</row>
        <row r="428">
          <cell r="B428">
            <v>427</v>
          </cell>
          <cell r="C428" t="str">
            <v>EPM1320427</v>
          </cell>
          <cell r="D428" t="str">
            <v>GRANC</v>
          </cell>
          <cell r="E428" t="str">
            <v>EXP   EURO CERAMICA</v>
          </cell>
          <cell r="F428">
            <v>15283.01</v>
          </cell>
          <cell r="G428">
            <v>15327.88</v>
          </cell>
          <cell r="H428">
            <v>15288.71</v>
          </cell>
          <cell r="I428">
            <v>15283.01</v>
          </cell>
          <cell r="J428">
            <v>14776.37</v>
          </cell>
          <cell r="K428">
            <v>15063.97</v>
          </cell>
          <cell r="L428">
            <v>14359.25</v>
          </cell>
          <cell r="M428">
            <v>14469</v>
          </cell>
          <cell r="N428">
            <v>15327.88</v>
          </cell>
          <cell r="O428">
            <v>15288.71</v>
          </cell>
          <cell r="P428">
            <v>15283.01</v>
          </cell>
          <cell r="Q428">
            <v>15283.01</v>
          </cell>
          <cell r="R428">
            <v>15063.97</v>
          </cell>
          <cell r="S428">
            <v>14359.25</v>
          </cell>
          <cell r="T428">
            <v>14469</v>
          </cell>
          <cell r="U428">
            <v>15327.88</v>
          </cell>
          <cell r="V428">
            <v>15288.71</v>
          </cell>
          <cell r="W428">
            <v>15283.01</v>
          </cell>
          <cell r="X428">
            <v>14776.37</v>
          </cell>
          <cell r="Y428">
            <v>15063.97</v>
          </cell>
          <cell r="Z428">
            <v>14359.25</v>
          </cell>
          <cell r="AA428">
            <v>14469</v>
          </cell>
          <cell r="AB428">
            <v>15327.88</v>
          </cell>
          <cell r="AC428">
            <v>15288.71</v>
          </cell>
          <cell r="AD428">
            <v>15283.01</v>
          </cell>
          <cell r="AE428">
            <v>14776.37</v>
          </cell>
          <cell r="AF428">
            <v>15063.97</v>
          </cell>
          <cell r="AG428">
            <v>14359.25</v>
          </cell>
          <cell r="AH428">
            <v>14469</v>
          </cell>
          <cell r="AI428">
            <v>15327.88</v>
          </cell>
          <cell r="AJ428">
            <v>15288.71</v>
          </cell>
          <cell r="AK428">
            <v>464679</v>
          </cell>
        </row>
        <row r="429">
          <cell r="B429">
            <v>428</v>
          </cell>
          <cell r="C429" t="str">
            <v>EPM440428</v>
          </cell>
          <cell r="D429" t="str">
            <v>GRANM</v>
          </cell>
          <cell r="E429" t="str">
            <v>EXP   HIL. DE LA MONT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</row>
        <row r="430">
          <cell r="B430">
            <v>429</v>
          </cell>
          <cell r="C430" t="str">
            <v>EPM1320429</v>
          </cell>
          <cell r="D430" t="str">
            <v>GRANM</v>
          </cell>
          <cell r="E430" t="str">
            <v>EXP   SURAMERICANA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</row>
        <row r="431">
          <cell r="B431">
            <v>430</v>
          </cell>
          <cell r="C431" t="str">
            <v>ERC1320430</v>
          </cell>
          <cell r="D431" t="str">
            <v>EREAC</v>
          </cell>
          <cell r="E431" t="str">
            <v>EXP   EUROCERAMICA</v>
          </cell>
          <cell r="F431">
            <v>6795.55</v>
          </cell>
          <cell r="G431">
            <v>5779.19</v>
          </cell>
          <cell r="H431">
            <v>5862.28</v>
          </cell>
          <cell r="I431">
            <v>6795.55</v>
          </cell>
          <cell r="J431">
            <v>6060.21</v>
          </cell>
          <cell r="K431">
            <v>5507.49</v>
          </cell>
          <cell r="L431">
            <v>5967.76</v>
          </cell>
          <cell r="M431">
            <v>5580.93</v>
          </cell>
          <cell r="N431">
            <v>5779.19</v>
          </cell>
          <cell r="O431">
            <v>5862.28</v>
          </cell>
          <cell r="P431">
            <v>6795.55</v>
          </cell>
          <cell r="Q431">
            <v>6795.55</v>
          </cell>
          <cell r="R431">
            <v>5507.49</v>
          </cell>
          <cell r="S431">
            <v>5967.76</v>
          </cell>
          <cell r="T431">
            <v>5580.93</v>
          </cell>
          <cell r="U431">
            <v>5779.19</v>
          </cell>
          <cell r="V431">
            <v>5862.28</v>
          </cell>
          <cell r="W431">
            <v>6795.55</v>
          </cell>
          <cell r="X431">
            <v>6060.21</v>
          </cell>
          <cell r="Y431">
            <v>5507.49</v>
          </cell>
          <cell r="Z431">
            <v>5967.76</v>
          </cell>
          <cell r="AA431">
            <v>5580.93</v>
          </cell>
          <cell r="AB431">
            <v>5779.19</v>
          </cell>
          <cell r="AC431">
            <v>5862.28</v>
          </cell>
          <cell r="AD431">
            <v>6795.55</v>
          </cell>
          <cell r="AE431">
            <v>6060.21</v>
          </cell>
          <cell r="AF431">
            <v>5507.49</v>
          </cell>
          <cell r="AG431">
            <v>5967.76</v>
          </cell>
          <cell r="AH431">
            <v>5580.93</v>
          </cell>
          <cell r="AI431">
            <v>5779.19</v>
          </cell>
          <cell r="AJ431">
            <v>5862.28</v>
          </cell>
          <cell r="AK431">
            <v>185386</v>
          </cell>
        </row>
        <row r="432">
          <cell r="B432">
            <v>431</v>
          </cell>
          <cell r="C432" t="str">
            <v>EPM1320431</v>
          </cell>
          <cell r="D432" t="str">
            <v>PLMEN</v>
          </cell>
          <cell r="E432" t="str">
            <v>EXP   CAMPESTRE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222.3</v>
          </cell>
          <cell r="AK432">
            <v>222.3</v>
          </cell>
        </row>
        <row r="433">
          <cell r="B433">
            <v>432</v>
          </cell>
          <cell r="C433" t="str">
            <v>EPM1320432</v>
          </cell>
          <cell r="D433" t="str">
            <v>PLMEN</v>
          </cell>
          <cell r="E433" t="str">
            <v>IMP   CAMPESTRE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</row>
        <row r="434">
          <cell r="B434">
            <v>433</v>
          </cell>
          <cell r="C434" t="str">
            <v>EPM1320433</v>
          </cell>
          <cell r="D434" t="str">
            <v>PLMEN</v>
          </cell>
          <cell r="E434" t="str">
            <v>EXP   AMERICA</v>
          </cell>
          <cell r="F434">
            <v>2731.97</v>
          </cell>
          <cell r="G434">
            <v>4583.04</v>
          </cell>
          <cell r="H434">
            <v>8592.2900000000009</v>
          </cell>
          <cell r="I434">
            <v>5214.38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25.2</v>
          </cell>
          <cell r="Z434">
            <v>0</v>
          </cell>
          <cell r="AA434">
            <v>0</v>
          </cell>
          <cell r="AB434">
            <v>0</v>
          </cell>
          <cell r="AC434">
            <v>74.7</v>
          </cell>
          <cell r="AD434">
            <v>0</v>
          </cell>
          <cell r="AE434">
            <v>208.36</v>
          </cell>
          <cell r="AF434">
            <v>959.62</v>
          </cell>
          <cell r="AG434">
            <v>2734.21</v>
          </cell>
          <cell r="AH434">
            <v>2909.49</v>
          </cell>
          <cell r="AI434">
            <v>4784.63</v>
          </cell>
          <cell r="AJ434">
            <v>6558.74</v>
          </cell>
          <cell r="AK434">
            <v>39376.629999999997</v>
          </cell>
        </row>
        <row r="435">
          <cell r="B435">
            <v>434</v>
          </cell>
          <cell r="C435" t="str">
            <v>EPM1320434</v>
          </cell>
          <cell r="D435" t="str">
            <v>PLMEN</v>
          </cell>
          <cell r="E435" t="str">
            <v>IMP   AMERICA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</row>
        <row r="436">
          <cell r="B436">
            <v>435</v>
          </cell>
          <cell r="C436" t="str">
            <v>EPM1320435</v>
          </cell>
          <cell r="D436" t="str">
            <v>PLMEN</v>
          </cell>
          <cell r="E436" t="str">
            <v>EXP   BELLO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119.93</v>
          </cell>
          <cell r="Y436">
            <v>282.37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338.4</v>
          </cell>
          <cell r="AH436">
            <v>321.07</v>
          </cell>
          <cell r="AI436">
            <v>0</v>
          </cell>
          <cell r="AJ436">
            <v>0</v>
          </cell>
          <cell r="AK436">
            <v>1061.77</v>
          </cell>
        </row>
        <row r="437">
          <cell r="B437">
            <v>436</v>
          </cell>
          <cell r="C437" t="str">
            <v>EPM1320436</v>
          </cell>
          <cell r="D437" t="str">
            <v>PLMEN</v>
          </cell>
          <cell r="E437" t="str">
            <v>IMP   BELLO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0.22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0.22</v>
          </cell>
          <cell r="AH437">
            <v>0</v>
          </cell>
          <cell r="AI437">
            <v>0</v>
          </cell>
          <cell r="AJ437">
            <v>0</v>
          </cell>
          <cell r="AK437">
            <v>0.44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S (2)"/>
      <sheetName val="MEDIDA"/>
      <sheetName val="IPTRAFO"/>
      <sheetName val="IPTRAFO (2)"/>
      <sheetName val="IPBARRA"/>
      <sheetName val="IPNT"/>
      <sheetName val="IPSDL"/>
      <sheetName val="IPGLB"/>
      <sheetName val="INTERCAMBIOS"/>
      <sheetName val="FACTURACION"/>
      <sheetName val="SDL_EPM"/>
      <sheetName val="ANA GLB"/>
      <sheetName val="INFORME SDL"/>
      <sheetName val="INFORME NT"/>
      <sheetName val="FLUJOS 1999"/>
      <sheetName val="Nare_Coltejer"/>
      <sheetName val="RESUMEN-CREG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 y CON"/>
      <sheetName val="RESULTADOS"/>
      <sheetName val="SM"/>
      <sheetName val="Tarifas"/>
      <sheetName val="CAPEX"/>
      <sheetName val="Ing Op"/>
      <sheetName val="OPEX"/>
      <sheetName val="GasAdm"/>
      <sheetName val="KT"/>
      <sheetName val="Dep y Amo"/>
      <sheetName val="ER"/>
      <sheetName val="FCL"/>
      <sheetName val="FCT"/>
      <sheetName val="BG"/>
      <sheetName val="Dif. Cambio"/>
      <sheetName val="OF"/>
      <sheetName val="Deuda"/>
      <sheetName val="DE"/>
      <sheetName val="Desembolsos"/>
      <sheetName val="Trenes"/>
      <sheetName val="Anterior"/>
      <sheetName val="Dep.Prov.Amo 06"/>
    </sheetNames>
    <sheetDataSet>
      <sheetData sheetId="0" refreshError="1">
        <row r="71">
          <cell r="E71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A"/>
      <sheetName val="CAREDU"/>
      <sheetName val="RESUMEN"/>
    </sheetNames>
    <sheetDataSet>
      <sheetData sheetId="0"/>
      <sheetData sheetId="1"/>
      <sheetData sheetId="2">
        <row r="4">
          <cell r="V4">
            <v>40909</v>
          </cell>
        </row>
        <row r="5">
          <cell r="V5">
            <v>40940</v>
          </cell>
        </row>
        <row r="6">
          <cell r="V6">
            <v>40969</v>
          </cell>
        </row>
        <row r="7">
          <cell r="V7">
            <v>41000</v>
          </cell>
        </row>
        <row r="8">
          <cell r="V8">
            <v>41030</v>
          </cell>
        </row>
        <row r="9">
          <cell r="V9">
            <v>41061</v>
          </cell>
        </row>
        <row r="10">
          <cell r="V10">
            <v>41091</v>
          </cell>
        </row>
        <row r="11">
          <cell r="V11">
            <v>41122</v>
          </cell>
        </row>
        <row r="12">
          <cell r="V12">
            <v>41153</v>
          </cell>
        </row>
        <row r="13">
          <cell r="V13">
            <v>41183</v>
          </cell>
        </row>
        <row r="14">
          <cell r="V14">
            <v>41214</v>
          </cell>
        </row>
        <row r="15">
          <cell r="V15">
            <v>41244</v>
          </cell>
        </row>
        <row r="16">
          <cell r="V16">
            <v>41275</v>
          </cell>
        </row>
        <row r="17">
          <cell r="V17">
            <v>41306</v>
          </cell>
        </row>
        <row r="18">
          <cell r="V18">
            <v>41334</v>
          </cell>
        </row>
        <row r="19">
          <cell r="V19">
            <v>41365</v>
          </cell>
        </row>
        <row r="20">
          <cell r="V20">
            <v>41395</v>
          </cell>
        </row>
        <row r="21">
          <cell r="V21">
            <v>41426</v>
          </cell>
        </row>
        <row r="22">
          <cell r="V22">
            <v>41456</v>
          </cell>
        </row>
        <row r="23">
          <cell r="V23">
            <v>41487</v>
          </cell>
        </row>
        <row r="24">
          <cell r="V24">
            <v>41518</v>
          </cell>
        </row>
        <row r="25">
          <cell r="V25">
            <v>41548</v>
          </cell>
        </row>
        <row r="26">
          <cell r="V26">
            <v>41579</v>
          </cell>
        </row>
        <row r="27">
          <cell r="V27">
            <v>41609</v>
          </cell>
        </row>
        <row r="28">
          <cell r="V28">
            <v>41640</v>
          </cell>
        </row>
        <row r="29">
          <cell r="V29">
            <v>41671</v>
          </cell>
        </row>
        <row r="30">
          <cell r="V30">
            <v>41699</v>
          </cell>
        </row>
        <row r="31">
          <cell r="V31">
            <v>41730</v>
          </cell>
        </row>
        <row r="32">
          <cell r="V32">
            <v>41760</v>
          </cell>
        </row>
        <row r="33">
          <cell r="V33">
            <v>41791</v>
          </cell>
        </row>
        <row r="34">
          <cell r="V34">
            <v>41821</v>
          </cell>
        </row>
        <row r="35">
          <cell r="V35">
            <v>41852</v>
          </cell>
        </row>
        <row r="36">
          <cell r="V36">
            <v>41883</v>
          </cell>
        </row>
        <row r="37">
          <cell r="V37">
            <v>41913</v>
          </cell>
        </row>
        <row r="38">
          <cell r="V38">
            <v>41944</v>
          </cell>
        </row>
        <row r="39">
          <cell r="V39">
            <v>41974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Supuestos Anual"/>
      <sheetName val="Supuestos Semestral"/>
      <sheetName val="EF Anuales"/>
      <sheetName val="Optimización Financiera"/>
      <sheetName val="Flujo"/>
      <sheetName val="Balance"/>
      <sheetName val="P&amp;G"/>
      <sheetName val="Ingresos"/>
      <sheetName val="Costos y Gastos"/>
      <sheetName val="Inversión"/>
      <sheetName val="Activos Nuevos"/>
      <sheetName val="Deuda Nueva"/>
      <sheetName val="Impuestos"/>
      <sheetName val="Diferidos"/>
      <sheetName val="Aportes"/>
      <sheetName val=" Escenarios Inversión"/>
      <sheetName val="Pagos Cont. Obra Conc."/>
      <sheetName val="SD Titularización"/>
      <sheetName val="Concesión (G)"/>
      <sheetName val="Titularizacion (G)"/>
      <sheetName val="C. Obra (G)"/>
      <sheetName val="Comparación (G)"/>
      <sheetName val="Comparación"/>
      <sheetName val="Gráfico"/>
      <sheetName val="Gráficos y Cuadros"/>
    </sheetNames>
    <sheetDataSet>
      <sheetData sheetId="0"/>
      <sheetData sheetId="1"/>
      <sheetData sheetId="2">
        <row r="44">
          <cell r="F44">
            <v>42735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Pm"/>
      <sheetName val="PROY Mm"/>
      <sheetName val="AÑO"/>
      <sheetName val="Mes"/>
      <sheetName val="Mm"/>
      <sheetName val="Pm"/>
      <sheetName val="CRS"/>
      <sheetName val="OTROS"/>
      <sheetName val="GRAFOS-CRS"/>
      <sheetName val=" FINAL "/>
      <sheetName val="$BOLSA2003"/>
      <sheetName val="CARGOS STN"/>
      <sheetName val="KwH-BOLSA"/>
      <sheetName val="COMPRAS MR"/>
      <sheetName val="demanda"/>
      <sheetName val="COMPRAS MNR"/>
      <sheetName val="VENTAS L.P"/>
      <sheetName val="VENTAS C.P (BOLSA)"/>
      <sheetName val="COMPRAS C.P (BOLSA)"/>
      <sheetName val="RESTRICCIONES"/>
      <sheetName val="DESVIACIONES"/>
      <sheetName val="USO STN"/>
      <sheetName val="USO STR"/>
      <sheetName val="CNDSIC"/>
      <sheetName val="PRECIO BOLSA"/>
      <sheetName val="INDICES"/>
      <sheetName val="RESUMENCAUSACION"/>
      <sheetName val="RESUMEN CAJA"/>
      <sheetName val="Final"/>
      <sheetName val="Hoja3"/>
      <sheetName val="CARGOS 082_18 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0.6584122880254597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 (2)"/>
      <sheetName val="C_cuenta"/>
      <sheetName val="Factores"/>
      <sheetName val="aen10"/>
      <sheetName val="aen 11"/>
      <sheetName val="aen12"/>
      <sheetName val="aen0105"/>
      <sheetName val="Contactos"/>
      <sheetName val="Hoja1"/>
      <sheetName val="ACTIVA"/>
      <sheetName val="REACTIVA"/>
      <sheetName val="CUND"/>
      <sheetName val="EEPPM"/>
      <sheetName val="CHEC"/>
      <sheetName val="ISAGEN"/>
      <sheetName val="CONENERGIA"/>
      <sheetName val="DICEL"/>
      <sheetName val="ESSA"/>
      <sheetName val="EMGESA"/>
      <sheetName val="HUILA"/>
      <sheetName val="COMERCIALIZAR"/>
      <sheetName val="COENERCA"/>
      <sheetName val="GENERCAUCA"/>
    </sheetNames>
    <sheetDataSet>
      <sheetData sheetId="0" refreshError="1">
        <row r="2">
          <cell r="A2" t="str">
            <v>ECHC1023</v>
          </cell>
          <cell r="B2" t="str">
            <v>IMPORTA</v>
          </cell>
          <cell r="C2" t="str">
            <v>La victoria</v>
          </cell>
          <cell r="D2" t="str">
            <v>NORTE</v>
          </cell>
          <cell r="F2" t="str">
            <v>CHEC</v>
          </cell>
        </row>
        <row r="3">
          <cell r="A3" t="str">
            <v>ECHC1027</v>
          </cell>
          <cell r="B3" t="str">
            <v>IMPORTA</v>
          </cell>
          <cell r="C3" t="str">
            <v>Dorada - honda</v>
          </cell>
          <cell r="D3" t="str">
            <v>NORTE</v>
          </cell>
          <cell r="F3" t="str">
            <v>CHEC</v>
          </cell>
        </row>
        <row r="4">
          <cell r="A4" t="str">
            <v>EHUI1021</v>
          </cell>
          <cell r="B4" t="str">
            <v>IMPORTA</v>
          </cell>
          <cell r="C4" t="str">
            <v>El bote</v>
          </cell>
          <cell r="D4" t="str">
            <v>SUR</v>
          </cell>
          <cell r="F4" t="str">
            <v>HUILA</v>
          </cell>
          <cell r="G4">
            <v>4</v>
          </cell>
        </row>
        <row r="5">
          <cell r="A5" t="str">
            <v>EHUI1022</v>
          </cell>
          <cell r="B5" t="str">
            <v>IMPORTA</v>
          </cell>
          <cell r="C5" t="str">
            <v>El bote</v>
          </cell>
          <cell r="D5" t="str">
            <v>SUR</v>
          </cell>
          <cell r="F5" t="str">
            <v>HUILA</v>
          </cell>
          <cell r="G5">
            <v>4</v>
          </cell>
        </row>
        <row r="6">
          <cell r="A6" t="str">
            <v>EPST1001</v>
          </cell>
          <cell r="B6" t="str">
            <v>IMPORTA</v>
          </cell>
          <cell r="C6" t="str">
            <v>PASTALES</v>
          </cell>
          <cell r="D6" t="str">
            <v>CENTRO</v>
          </cell>
          <cell r="E6">
            <v>38041</v>
          </cell>
          <cell r="F6" t="str">
            <v>EGETSA</v>
          </cell>
          <cell r="G6">
            <v>2</v>
          </cell>
        </row>
        <row r="7">
          <cell r="A7" t="str">
            <v>ERCIO001</v>
          </cell>
          <cell r="B7" t="str">
            <v>IMPORTA</v>
          </cell>
          <cell r="C7" t="str">
            <v>RIO RECIO</v>
          </cell>
          <cell r="D7" t="str">
            <v>NORTE</v>
          </cell>
          <cell r="E7">
            <v>38041</v>
          </cell>
          <cell r="F7" t="str">
            <v>EGETSA</v>
          </cell>
          <cell r="G7">
            <v>2</v>
          </cell>
        </row>
        <row r="8">
          <cell r="A8" t="str">
            <v>ETGL1001</v>
          </cell>
          <cell r="B8" t="str">
            <v>IMPORTA</v>
          </cell>
          <cell r="C8" t="str">
            <v>TERMICA DE GUALANDAY</v>
          </cell>
          <cell r="D8" t="str">
            <v>CENTRO</v>
          </cell>
          <cell r="F8" t="str">
            <v>ELECTROHUILA</v>
          </cell>
          <cell r="G8">
            <v>4</v>
          </cell>
        </row>
        <row r="9">
          <cell r="A9" t="str">
            <v>ETLM1002</v>
          </cell>
          <cell r="B9" t="str">
            <v>EXPORTA</v>
          </cell>
          <cell r="C9" t="str">
            <v>Regivit EDQ</v>
          </cell>
          <cell r="D9" t="str">
            <v>CENTRO</v>
          </cell>
          <cell r="F9" t="str">
            <v>TOLIMA</v>
          </cell>
        </row>
        <row r="10">
          <cell r="A10" t="str">
            <v>ETLM1006</v>
          </cell>
          <cell r="B10" t="str">
            <v>EXPORTA</v>
          </cell>
          <cell r="C10" t="str">
            <v>S.T.N - Mirolindo</v>
          </cell>
          <cell r="D10" t="str">
            <v>CENTRO</v>
          </cell>
          <cell r="F10" t="str">
            <v>ISA</v>
          </cell>
          <cell r="G10" t="str">
            <v>STN</v>
          </cell>
        </row>
        <row r="11">
          <cell r="A11" t="str">
            <v>ETLM1009</v>
          </cell>
          <cell r="B11" t="str">
            <v>EXPORTA</v>
          </cell>
          <cell r="C11" t="str">
            <v>EEC 7 - Diamante</v>
          </cell>
          <cell r="D11" t="str">
            <v>SUR</v>
          </cell>
          <cell r="F11" t="str">
            <v>TOLIMA</v>
          </cell>
        </row>
        <row r="12">
          <cell r="A12" t="str">
            <v>ETLM1010</v>
          </cell>
          <cell r="B12" t="str">
            <v>EXPORTA</v>
          </cell>
          <cell r="C12" t="str">
            <v>Ricaurte 1</v>
          </cell>
          <cell r="D12" t="str">
            <v>SUR</v>
          </cell>
          <cell r="F12" t="str">
            <v>TOLIMA</v>
          </cell>
        </row>
        <row r="13">
          <cell r="A13" t="str">
            <v>ETLM1011</v>
          </cell>
          <cell r="B13" t="str">
            <v>EXPORTA</v>
          </cell>
          <cell r="C13" t="str">
            <v xml:space="preserve">Girardot 1 </v>
          </cell>
          <cell r="D13" t="str">
            <v>SUR</v>
          </cell>
          <cell r="F13" t="str">
            <v>TOLIMA</v>
          </cell>
        </row>
        <row r="14">
          <cell r="A14" t="str">
            <v>ETLM1012</v>
          </cell>
          <cell r="B14" t="str">
            <v>EXPORTA</v>
          </cell>
          <cell r="C14" t="str">
            <v>Girardot 2</v>
          </cell>
          <cell r="D14" t="str">
            <v>SUR</v>
          </cell>
          <cell r="F14" t="str">
            <v>TOLIMA</v>
          </cell>
        </row>
        <row r="15">
          <cell r="A15" t="str">
            <v>ETLM1013</v>
          </cell>
          <cell r="B15" t="str">
            <v>EXPORTA</v>
          </cell>
          <cell r="C15" t="str">
            <v>Girardot 3</v>
          </cell>
          <cell r="D15" t="str">
            <v>SUR</v>
          </cell>
          <cell r="F15" t="str">
            <v>TOLIMA</v>
          </cell>
        </row>
        <row r="16">
          <cell r="A16" t="str">
            <v>ETLM1023</v>
          </cell>
          <cell r="B16" t="str">
            <v>EXPORTA</v>
          </cell>
          <cell r="C16" t="str">
            <v>Prado Consumo Propio</v>
          </cell>
          <cell r="D16" t="str">
            <v>SUR</v>
          </cell>
          <cell r="F16" t="str">
            <v>EGETSA</v>
          </cell>
        </row>
        <row r="17">
          <cell r="A17" t="str">
            <v>ETLM1028</v>
          </cell>
          <cell r="B17" t="str">
            <v>EXPORTA</v>
          </cell>
          <cell r="C17" t="str">
            <v>Beltran Cambao</v>
          </cell>
          <cell r="D17" t="str">
            <v>NORTE</v>
          </cell>
          <cell r="F17" t="str">
            <v>CUNDINAMARCA</v>
          </cell>
          <cell r="G17">
            <v>3</v>
          </cell>
        </row>
        <row r="18">
          <cell r="A18" t="str">
            <v>ETLM1029</v>
          </cell>
          <cell r="B18" t="str">
            <v>EXPORTA</v>
          </cell>
          <cell r="C18" t="str">
            <v>Guaca</v>
          </cell>
          <cell r="D18" t="str">
            <v>SUR</v>
          </cell>
          <cell r="F18" t="str">
            <v>CODENSA</v>
          </cell>
          <cell r="G18">
            <v>4</v>
          </cell>
        </row>
        <row r="19">
          <cell r="A19" t="str">
            <v>ETLM1032</v>
          </cell>
          <cell r="B19" t="str">
            <v>EXPORTA</v>
          </cell>
          <cell r="C19" t="str">
            <v>S.T.N - Guaca</v>
          </cell>
          <cell r="D19" t="str">
            <v>SUR</v>
          </cell>
          <cell r="F19" t="str">
            <v>CODENSA</v>
          </cell>
          <cell r="G19" t="str">
            <v>STN</v>
          </cell>
        </row>
        <row r="20">
          <cell r="A20" t="str">
            <v>ETLM1034</v>
          </cell>
          <cell r="B20" t="str">
            <v>EXPORTA</v>
          </cell>
          <cell r="C20" t="str">
            <v>S.T.N - San Felipe</v>
          </cell>
          <cell r="D20" t="str">
            <v>NORTE</v>
          </cell>
          <cell r="F20" t="str">
            <v>ISA</v>
          </cell>
          <cell r="G20" t="str">
            <v>STN</v>
          </cell>
        </row>
        <row r="21">
          <cell r="A21" t="str">
            <v>ETLM1036</v>
          </cell>
          <cell r="B21" t="str">
            <v>EXPORTA</v>
          </cell>
          <cell r="C21" t="str">
            <v>Ricaurte 2</v>
          </cell>
          <cell r="D21" t="str">
            <v>SUR</v>
          </cell>
          <cell r="F21" t="str">
            <v>TOLIMA</v>
          </cell>
        </row>
        <row r="22">
          <cell r="A22" t="str">
            <v>ETPD1001</v>
          </cell>
          <cell r="B22" t="str">
            <v>IMPORTA</v>
          </cell>
          <cell r="C22" t="str">
            <v>Termopiedras</v>
          </cell>
          <cell r="D22" t="str">
            <v>CENTRO</v>
          </cell>
          <cell r="F22" t="str">
            <v>TERMOPIEDRAS</v>
          </cell>
        </row>
        <row r="23">
          <cell r="A23" t="str">
            <v>EVNT1001</v>
          </cell>
          <cell r="B23" t="str">
            <v>IMPORTA</v>
          </cell>
          <cell r="C23" t="str">
            <v>VENTANA 1</v>
          </cell>
          <cell r="D23" t="str">
            <v>SUR</v>
          </cell>
          <cell r="F23" t="str">
            <v>EGETSA</v>
          </cell>
        </row>
        <row r="24">
          <cell r="A24" t="str">
            <v>EVNT1002</v>
          </cell>
          <cell r="B24" t="str">
            <v>IMPORTA</v>
          </cell>
          <cell r="C24" t="str">
            <v>VENTANA 2</v>
          </cell>
          <cell r="D24" t="str">
            <v>SUR</v>
          </cell>
          <cell r="E24">
            <v>38041</v>
          </cell>
          <cell r="F24" t="str">
            <v>EGETSA</v>
          </cell>
          <cell r="G24">
            <v>2</v>
          </cell>
        </row>
        <row r="25">
          <cell r="A25" t="str">
            <v>I1AAB001</v>
          </cell>
          <cell r="B25" t="str">
            <v>NROTROS</v>
          </cell>
          <cell r="C25" t="str">
            <v>UNION DE ARROCEROS  - SAN JOAQ</v>
          </cell>
          <cell r="D25" t="str">
            <v>CENTRO</v>
          </cell>
          <cell r="F25" t="str">
            <v>ISAGEN</v>
          </cell>
          <cell r="G25">
            <v>3</v>
          </cell>
        </row>
        <row r="26">
          <cell r="A26" t="str">
            <v>I1ARH001</v>
          </cell>
          <cell r="B26" t="str">
            <v>NROTROS</v>
          </cell>
          <cell r="C26" t="str">
            <v>MOLINO FLORHUILA S.A CHICO</v>
          </cell>
          <cell r="D26" t="str">
            <v>SUR</v>
          </cell>
          <cell r="E26">
            <v>37257</v>
          </cell>
          <cell r="F26" t="str">
            <v>ISAGEN</v>
          </cell>
          <cell r="G26">
            <v>3</v>
          </cell>
        </row>
        <row r="27">
          <cell r="A27" t="str">
            <v>I2AFQ001</v>
          </cell>
          <cell r="B27" t="str">
            <v>NROTROS</v>
          </cell>
          <cell r="C27" t="str">
            <v>INVERSIONES ROA V. SOLANO S.C</v>
          </cell>
          <cell r="D27" t="str">
            <v>SUR</v>
          </cell>
          <cell r="E27">
            <v>37257</v>
          </cell>
          <cell r="F27" t="str">
            <v>ISAGEN</v>
          </cell>
          <cell r="G27">
            <v>3</v>
          </cell>
        </row>
        <row r="28">
          <cell r="A28" t="str">
            <v>I2AW3001</v>
          </cell>
          <cell r="B28" t="str">
            <v>NROTROS</v>
          </cell>
          <cell r="C28" t="str">
            <v>UNION DE ARROCEROS  - ESPINAL</v>
          </cell>
          <cell r="D28" t="str">
            <v>SUR</v>
          </cell>
          <cell r="F28" t="str">
            <v>ISAGEN</v>
          </cell>
          <cell r="G28">
            <v>3</v>
          </cell>
        </row>
        <row r="29">
          <cell r="A29" t="str">
            <v>I2AXK001</v>
          </cell>
          <cell r="B29" t="str">
            <v>NROTROS</v>
          </cell>
          <cell r="C29" t="str">
            <v>HIPERMERCADO OPTIMO CADENALCO</v>
          </cell>
          <cell r="D29" t="str">
            <v>CENTRO</v>
          </cell>
          <cell r="F29" t="str">
            <v>EEPPM</v>
          </cell>
          <cell r="G29">
            <v>3</v>
          </cell>
        </row>
        <row r="30">
          <cell r="A30" t="str">
            <v>I2AYJ001</v>
          </cell>
          <cell r="B30" t="str">
            <v>NRTOLIMA</v>
          </cell>
          <cell r="C30" t="str">
            <v>A.Publico Honda</v>
          </cell>
          <cell r="D30" t="str">
            <v>TOLIMA</v>
          </cell>
          <cell r="F30" t="str">
            <v>TOLIMA</v>
          </cell>
          <cell r="G30">
            <v>2</v>
          </cell>
        </row>
        <row r="31">
          <cell r="A31" t="str">
            <v>I2B1B001</v>
          </cell>
          <cell r="B31" t="str">
            <v>NROTROS</v>
          </cell>
          <cell r="C31" t="str">
            <v>COLOMBIANA DE INCUBACION LTDA</v>
          </cell>
          <cell r="D31" t="str">
            <v>SUR</v>
          </cell>
          <cell r="F31" t="str">
            <v>CONENERGIA</v>
          </cell>
          <cell r="G31">
            <v>3</v>
          </cell>
        </row>
        <row r="32">
          <cell r="A32" t="str">
            <v>I2B3C001</v>
          </cell>
          <cell r="B32" t="str">
            <v>NROTROS</v>
          </cell>
          <cell r="C32" t="str">
            <v>INDUSTRIAS ALIADAS</v>
          </cell>
          <cell r="D32" t="str">
            <v>CENTRO</v>
          </cell>
          <cell r="F32" t="str">
            <v>EMGESA</v>
          </cell>
          <cell r="G32">
            <v>3</v>
          </cell>
        </row>
        <row r="33">
          <cell r="A33" t="str">
            <v>I2BIM001</v>
          </cell>
          <cell r="B33" t="str">
            <v>NROTROS</v>
          </cell>
          <cell r="C33" t="str">
            <v>MOLINO PAJONALES</v>
          </cell>
          <cell r="D33" t="str">
            <v>NORTE</v>
          </cell>
          <cell r="F33" t="str">
            <v>GENERCAUCA</v>
          </cell>
          <cell r="G33">
            <v>3</v>
          </cell>
        </row>
        <row r="34">
          <cell r="A34" t="str">
            <v>I2C15001</v>
          </cell>
          <cell r="B34" t="str">
            <v>NROTROS</v>
          </cell>
          <cell r="C34" t="str">
            <v>GASEOSAS MARIQUITA</v>
          </cell>
          <cell r="D34" t="str">
            <v>NORTE</v>
          </cell>
          <cell r="F34" t="str">
            <v>EMGESA</v>
          </cell>
          <cell r="G34">
            <v>2</v>
          </cell>
        </row>
        <row r="35">
          <cell r="A35" t="str">
            <v>I2C5A001</v>
          </cell>
          <cell r="B35" t="str">
            <v>NROTROS</v>
          </cell>
          <cell r="C35" t="str">
            <v>COMANDO AEREO  DE APOYO TACTIC</v>
          </cell>
          <cell r="D35" t="str">
            <v>SUR</v>
          </cell>
          <cell r="E35">
            <v>37271</v>
          </cell>
          <cell r="F35" t="str">
            <v>EEPPM</v>
          </cell>
          <cell r="G35">
            <v>2</v>
          </cell>
        </row>
        <row r="36">
          <cell r="A36" t="str">
            <v>I2C5B001</v>
          </cell>
          <cell r="B36" t="str">
            <v>NROTROS</v>
          </cell>
          <cell r="C36" t="str">
            <v>CIRCULO DE SUBOFICIALES FF.MM</v>
          </cell>
          <cell r="D36" t="str">
            <v>SUR</v>
          </cell>
          <cell r="E36">
            <v>37271</v>
          </cell>
          <cell r="F36" t="str">
            <v>EEPPM</v>
          </cell>
          <cell r="G36">
            <v>2</v>
          </cell>
        </row>
        <row r="37">
          <cell r="A37" t="str">
            <v>I2C5D001</v>
          </cell>
          <cell r="B37" t="str">
            <v>NROTROS</v>
          </cell>
          <cell r="C37" t="str">
            <v>SOC. HOTELERA DELTOLIMA SOFI</v>
          </cell>
          <cell r="D37" t="str">
            <v>CENTRO</v>
          </cell>
          <cell r="E37">
            <v>37272</v>
          </cell>
          <cell r="F37" t="str">
            <v>DICEL</v>
          </cell>
          <cell r="G37">
            <v>2</v>
          </cell>
        </row>
        <row r="38">
          <cell r="A38" t="str">
            <v>I2C5E001</v>
          </cell>
          <cell r="B38" t="str">
            <v>NROTROS</v>
          </cell>
          <cell r="C38" t="str">
            <v>IBAL</v>
          </cell>
          <cell r="D38" t="str">
            <v>CENTRO</v>
          </cell>
          <cell r="E38">
            <v>37302</v>
          </cell>
          <cell r="F38" t="str">
            <v>EMGESA</v>
          </cell>
          <cell r="G38">
            <v>2</v>
          </cell>
        </row>
        <row r="39">
          <cell r="A39" t="str">
            <v>I2C5F001</v>
          </cell>
          <cell r="B39" t="str">
            <v>NROTROS</v>
          </cell>
          <cell r="C39" t="str">
            <v>CLUB MILITAR LAS MERCEDES</v>
          </cell>
          <cell r="D39" t="str">
            <v>SUR</v>
          </cell>
          <cell r="E39">
            <v>37271</v>
          </cell>
          <cell r="F39" t="str">
            <v>EEPPM</v>
          </cell>
          <cell r="G39">
            <v>3</v>
          </cell>
        </row>
        <row r="40">
          <cell r="A40" t="str">
            <v>I2C6B001</v>
          </cell>
          <cell r="B40" t="str">
            <v>NRTOLIMA</v>
          </cell>
          <cell r="C40" t="str">
            <v>caribe</v>
          </cell>
          <cell r="D40" t="str">
            <v>TOLIMA</v>
          </cell>
          <cell r="F40" t="str">
            <v>TOLIMA</v>
          </cell>
          <cell r="G40">
            <v>2</v>
          </cell>
        </row>
        <row r="41">
          <cell r="A41" t="str">
            <v>I2C6P001</v>
          </cell>
          <cell r="B41" t="str">
            <v>NROTROS</v>
          </cell>
          <cell r="C41" t="str">
            <v>DESMOTOLIMA S.A.E.S.P</v>
          </cell>
          <cell r="D41" t="str">
            <v>NORTE</v>
          </cell>
          <cell r="F41" t="str">
            <v>GENERCAUCA</v>
          </cell>
          <cell r="G41">
            <v>3</v>
          </cell>
        </row>
        <row r="42">
          <cell r="A42" t="str">
            <v>I2C8O001</v>
          </cell>
          <cell r="B42" t="str">
            <v>NROTROS</v>
          </cell>
          <cell r="C42" t="str">
            <v>AGROZ</v>
          </cell>
          <cell r="D42" t="str">
            <v>SUR</v>
          </cell>
          <cell r="E42">
            <v>37288</v>
          </cell>
          <cell r="F42" t="str">
            <v>EEPPM</v>
          </cell>
          <cell r="G42">
            <v>3</v>
          </cell>
        </row>
        <row r="43">
          <cell r="A43" t="str">
            <v>I2CBI001</v>
          </cell>
          <cell r="B43" t="str">
            <v>NRTOLIMA</v>
          </cell>
          <cell r="C43" t="str">
            <v>CORP. UNIVERSITARIA DE IBAGUE</v>
          </cell>
          <cell r="D43" t="str">
            <v>CENTRO</v>
          </cell>
          <cell r="E43">
            <v>37303</v>
          </cell>
          <cell r="F43" t="str">
            <v>ENERTOLIMA</v>
          </cell>
          <cell r="G43">
            <v>2</v>
          </cell>
        </row>
        <row r="44">
          <cell r="A44" t="str">
            <v>I2CBK001</v>
          </cell>
          <cell r="B44" t="str">
            <v>NRTOLIMA</v>
          </cell>
          <cell r="C44" t="str">
            <v>Concalidad</v>
          </cell>
          <cell r="D44" t="str">
            <v>TOLIMA</v>
          </cell>
          <cell r="F44" t="str">
            <v>TOLIMA</v>
          </cell>
          <cell r="G44">
            <v>3</v>
          </cell>
        </row>
        <row r="45">
          <cell r="A45" t="str">
            <v>I2CGX001</v>
          </cell>
          <cell r="B45" t="str">
            <v>NROTROS</v>
          </cell>
          <cell r="C45" t="str">
            <v>PANAMCO INDEGA</v>
          </cell>
          <cell r="D45" t="str">
            <v>CENTRO</v>
          </cell>
          <cell r="E45">
            <v>37288</v>
          </cell>
          <cell r="F45" t="str">
            <v>EEPPM</v>
          </cell>
          <cell r="G45">
            <v>3</v>
          </cell>
        </row>
        <row r="46">
          <cell r="A46" t="str">
            <v>I2CKB001</v>
          </cell>
          <cell r="B46" t="str">
            <v>NROTROS</v>
          </cell>
          <cell r="C46" t="str">
            <v>FATEXTOL PLANTA</v>
          </cell>
          <cell r="D46" t="str">
            <v>CENTRO</v>
          </cell>
          <cell r="E46">
            <v>37257</v>
          </cell>
          <cell r="F46" t="str">
            <v>ISAGEN</v>
          </cell>
          <cell r="G46">
            <v>3</v>
          </cell>
        </row>
        <row r="47">
          <cell r="A47" t="str">
            <v>I2CKD001</v>
          </cell>
          <cell r="B47" t="str">
            <v>NRTOLIMA</v>
          </cell>
          <cell r="C47" t="str">
            <v>F.I.T LTDA</v>
          </cell>
          <cell r="D47" t="str">
            <v>TOLIMA</v>
          </cell>
          <cell r="F47" t="str">
            <v>TOLIMA</v>
          </cell>
          <cell r="G47">
            <v>2</v>
          </cell>
        </row>
        <row r="48">
          <cell r="A48" t="str">
            <v>I2CM2001</v>
          </cell>
          <cell r="B48" t="str">
            <v>NRTOLIMA</v>
          </cell>
          <cell r="C48" t="str">
            <v>Ind. Arroc del espinal</v>
          </cell>
          <cell r="D48" t="str">
            <v>TOLIMA</v>
          </cell>
          <cell r="F48" t="str">
            <v>TOLIMA</v>
          </cell>
          <cell r="G48">
            <v>2</v>
          </cell>
        </row>
        <row r="49">
          <cell r="A49" t="str">
            <v>I2CON001</v>
          </cell>
          <cell r="B49" t="str">
            <v>NROTROS</v>
          </cell>
          <cell r="C49" t="str">
            <v>MOLINO TEQUENDAMA</v>
          </cell>
          <cell r="D49" t="str">
            <v>NORTE</v>
          </cell>
          <cell r="F49" t="str">
            <v>DICEL</v>
          </cell>
          <cell r="G49">
            <v>1</v>
          </cell>
        </row>
        <row r="50">
          <cell r="A50" t="str">
            <v>I2CQA001</v>
          </cell>
          <cell r="B50" t="str">
            <v>NROTROS</v>
          </cell>
          <cell r="C50" t="str">
            <v>CIA AGROP E IND. PAJONALES S.A</v>
          </cell>
          <cell r="D50" t="str">
            <v>NORTE</v>
          </cell>
          <cell r="F50" t="str">
            <v>GENERCAUCA</v>
          </cell>
          <cell r="G50">
            <v>2</v>
          </cell>
        </row>
        <row r="51">
          <cell r="A51" t="str">
            <v>I2CQI001</v>
          </cell>
          <cell r="B51" t="str">
            <v>NROTROS</v>
          </cell>
          <cell r="C51" t="str">
            <v>HACIENDA EL TRIUNFO</v>
          </cell>
          <cell r="D51" t="str">
            <v>NORTE</v>
          </cell>
          <cell r="F51" t="str">
            <v>GENERCAUCA</v>
          </cell>
          <cell r="G51">
            <v>2</v>
          </cell>
        </row>
        <row r="52">
          <cell r="A52" t="str">
            <v>I2CQN001</v>
          </cell>
          <cell r="B52" t="str">
            <v>NROTROS</v>
          </cell>
          <cell r="C52" t="str">
            <v>HUEVOS ORO LTDA</v>
          </cell>
          <cell r="D52" t="str">
            <v>CENTRO</v>
          </cell>
          <cell r="F52" t="str">
            <v>GENERCAUCA</v>
          </cell>
          <cell r="G52">
            <v>3</v>
          </cell>
        </row>
        <row r="53">
          <cell r="A53" t="str">
            <v>I2CSH001</v>
          </cell>
          <cell r="B53" t="str">
            <v>NRTOLIMA</v>
          </cell>
          <cell r="C53" t="str">
            <v>Club Campestre</v>
          </cell>
          <cell r="D53" t="str">
            <v>TOLIMA</v>
          </cell>
          <cell r="F53" t="str">
            <v>TOLIMA</v>
          </cell>
          <cell r="G53">
            <v>2</v>
          </cell>
        </row>
        <row r="54">
          <cell r="A54" t="str">
            <v>I2CVA001</v>
          </cell>
          <cell r="B54" t="str">
            <v>NROTROS</v>
          </cell>
          <cell r="C54" t="str">
            <v>PERIODICO EL NUEVO DIA</v>
          </cell>
          <cell r="D54" t="str">
            <v>CENTRO</v>
          </cell>
          <cell r="F54" t="str">
            <v>GENERCAUCA</v>
          </cell>
          <cell r="G54">
            <v>2</v>
          </cell>
        </row>
        <row r="55">
          <cell r="A55" t="str">
            <v>I2CYS001</v>
          </cell>
          <cell r="B55" t="str">
            <v>NRTOLIMA</v>
          </cell>
          <cell r="C55" t="str">
            <v>colesxelsos</v>
          </cell>
          <cell r="D55" t="str">
            <v>TOLIMA</v>
          </cell>
          <cell r="F55" t="str">
            <v>TOLIMA</v>
          </cell>
          <cell r="G55">
            <v>2</v>
          </cell>
        </row>
        <row r="56">
          <cell r="A56" t="str">
            <v>I2CZE001</v>
          </cell>
          <cell r="B56" t="str">
            <v>NROTROS</v>
          </cell>
          <cell r="C56" t="str">
            <v>AGRICOLA SAN MARINO</v>
          </cell>
          <cell r="D56" t="str">
            <v>SUR</v>
          </cell>
          <cell r="F56" t="str">
            <v>DICEL</v>
          </cell>
          <cell r="G56">
            <v>2</v>
          </cell>
        </row>
        <row r="57">
          <cell r="A57" t="str">
            <v>I2D13001</v>
          </cell>
          <cell r="B57" t="str">
            <v>NROTROS</v>
          </cell>
          <cell r="C57" t="str">
            <v>CARCAFE-MEMBER OF VOLCAFE GROU</v>
          </cell>
          <cell r="D57" t="str">
            <v>NORTE</v>
          </cell>
          <cell r="F57" t="str">
            <v>ESSA</v>
          </cell>
          <cell r="G57">
            <v>3</v>
          </cell>
        </row>
        <row r="58">
          <cell r="A58" t="str">
            <v>I2D2M001</v>
          </cell>
          <cell r="B58" t="str">
            <v>NROTROS</v>
          </cell>
          <cell r="C58" t="str">
            <v>GRANJA BUENOS AIRES S.A</v>
          </cell>
          <cell r="D58" t="str">
            <v>CENTRO</v>
          </cell>
          <cell r="E58">
            <v>37226</v>
          </cell>
          <cell r="F58" t="str">
            <v>EEPPM</v>
          </cell>
          <cell r="G58">
            <v>3</v>
          </cell>
        </row>
        <row r="59">
          <cell r="A59" t="str">
            <v>I2D3O001</v>
          </cell>
          <cell r="B59" t="str">
            <v>NRTOLIMA</v>
          </cell>
          <cell r="C59" t="str">
            <v>MOLINO LOS ANDES</v>
          </cell>
          <cell r="D59" t="str">
            <v>TOLIMA</v>
          </cell>
          <cell r="F59" t="str">
            <v>TOLIMA</v>
          </cell>
          <cell r="G59">
            <v>3</v>
          </cell>
        </row>
        <row r="60">
          <cell r="A60" t="str">
            <v>I2D6B001</v>
          </cell>
          <cell r="B60" t="str">
            <v>NRTOLIMA</v>
          </cell>
          <cell r="C60" t="str">
            <v>UNIVERSIDAD DEL TOLIMA</v>
          </cell>
          <cell r="D60" t="str">
            <v>TOLIMA</v>
          </cell>
          <cell r="F60" t="str">
            <v>TOLIMA</v>
          </cell>
          <cell r="G60">
            <v>2</v>
          </cell>
        </row>
        <row r="61">
          <cell r="A61" t="str">
            <v>I2DG8001</v>
          </cell>
          <cell r="B61" t="str">
            <v>NROTROS</v>
          </cell>
          <cell r="C61" t="str">
            <v>FEDEARROZ-PLANTA DE SEMILLAS</v>
          </cell>
          <cell r="D61" t="str">
            <v>SUR</v>
          </cell>
          <cell r="E61">
            <v>37247</v>
          </cell>
          <cell r="F61" t="str">
            <v>EEPPM</v>
          </cell>
          <cell r="G61">
            <v>3</v>
          </cell>
        </row>
        <row r="62">
          <cell r="A62" t="str">
            <v>I2DGB001</v>
          </cell>
          <cell r="B62" t="str">
            <v>NROTROS</v>
          </cell>
          <cell r="C62" t="str">
            <v>ECOPETROL GUALANDAY</v>
          </cell>
          <cell r="D62" t="str">
            <v>SUR</v>
          </cell>
          <cell r="F62" t="str">
            <v>ELECTROHUILA</v>
          </cell>
          <cell r="G62">
            <v>3</v>
          </cell>
        </row>
        <row r="63">
          <cell r="A63" t="str">
            <v>I2DHD001</v>
          </cell>
          <cell r="B63" t="str">
            <v>NROTROS</v>
          </cell>
          <cell r="C63" t="str">
            <v>AVICOLA COLOMBIANA -SAN FELIPE</v>
          </cell>
          <cell r="D63" t="str">
            <v>NORTE</v>
          </cell>
          <cell r="F63" t="str">
            <v>DICEL</v>
          </cell>
          <cell r="G63">
            <v>3</v>
          </cell>
        </row>
        <row r="64">
          <cell r="A64" t="str">
            <v>I2DHF001</v>
          </cell>
          <cell r="B64" t="str">
            <v>NROTROS</v>
          </cell>
          <cell r="C64" t="str">
            <v>MOBIL DE COLOMBIA S.A - GUALAN</v>
          </cell>
          <cell r="D64" t="str">
            <v>SUR</v>
          </cell>
          <cell r="F64" t="str">
            <v>DICEL</v>
          </cell>
          <cell r="G64">
            <v>1</v>
          </cell>
        </row>
        <row r="65">
          <cell r="A65" t="str">
            <v>I2DIT001</v>
          </cell>
          <cell r="B65" t="str">
            <v>NROTROS</v>
          </cell>
          <cell r="C65" t="str">
            <v>ARROCERA LA MARIA</v>
          </cell>
          <cell r="D65" t="str">
            <v>SUR</v>
          </cell>
          <cell r="F65" t="str">
            <v>CONENERGIA</v>
          </cell>
          <cell r="G65">
            <v>2</v>
          </cell>
        </row>
        <row r="66">
          <cell r="A66" t="str">
            <v>I2DKR001</v>
          </cell>
          <cell r="B66" t="str">
            <v>NROTROS</v>
          </cell>
          <cell r="C66" t="str">
            <v>KOKORIKO IBAGUE KRA 3</v>
          </cell>
          <cell r="D66" t="str">
            <v>CENTRO</v>
          </cell>
          <cell r="F66" t="str">
            <v>CONENERGIA</v>
          </cell>
          <cell r="G66">
            <v>1</v>
          </cell>
        </row>
        <row r="67">
          <cell r="A67" t="str">
            <v>I2DKS001</v>
          </cell>
          <cell r="B67" t="str">
            <v>NROTROS</v>
          </cell>
          <cell r="C67" t="str">
            <v>KOKORIKO IBAGUE KRA 5</v>
          </cell>
          <cell r="D67" t="str">
            <v>CENTRO</v>
          </cell>
          <cell r="F67" t="str">
            <v>CONENERGIA</v>
          </cell>
          <cell r="G67">
            <v>1</v>
          </cell>
        </row>
        <row r="68">
          <cell r="A68" t="str">
            <v>I2DLC001</v>
          </cell>
          <cell r="B68" t="str">
            <v>NRTOLIMA</v>
          </cell>
          <cell r="C68" t="str">
            <v>Proarroz S.A</v>
          </cell>
          <cell r="D68" t="str">
            <v>TOLIMA</v>
          </cell>
          <cell r="F68" t="str">
            <v>TOLIMA</v>
          </cell>
          <cell r="G68">
            <v>2</v>
          </cell>
        </row>
        <row r="69">
          <cell r="A69" t="str">
            <v>I2DT3001</v>
          </cell>
          <cell r="B69" t="str">
            <v>NROTROS</v>
          </cell>
          <cell r="C69" t="str">
            <v>ECOPETROL CAMPO TOLDADO</v>
          </cell>
          <cell r="D69" t="str">
            <v>SUR</v>
          </cell>
          <cell r="F69" t="str">
            <v>ELECTROHUILA</v>
          </cell>
          <cell r="G69">
            <v>3</v>
          </cell>
        </row>
        <row r="70">
          <cell r="A70" t="str">
            <v>I2DX3001</v>
          </cell>
          <cell r="B70" t="str">
            <v>NRTOLIMA</v>
          </cell>
          <cell r="C70" t="str">
            <v>Molino Tovar S.A</v>
          </cell>
          <cell r="D70" t="str">
            <v>TOLIMA</v>
          </cell>
          <cell r="F70" t="str">
            <v>TOLIMA</v>
          </cell>
          <cell r="G70">
            <v>3</v>
          </cell>
        </row>
        <row r="71">
          <cell r="A71" t="str">
            <v>I2DY3001</v>
          </cell>
          <cell r="B71" t="str">
            <v>NROTROS</v>
          </cell>
          <cell r="C71" t="str">
            <v>S.K.N. LA GAITANA</v>
          </cell>
          <cell r="D71" t="str">
            <v>CENTRO</v>
          </cell>
          <cell r="F71" t="str">
            <v>ELECTROHUILA</v>
          </cell>
          <cell r="G71">
            <v>2</v>
          </cell>
        </row>
        <row r="72">
          <cell r="A72" t="str">
            <v>I2DYX001</v>
          </cell>
          <cell r="B72" t="str">
            <v>NROTROS</v>
          </cell>
          <cell r="C72" t="str">
            <v>KOKORIKO MELGAR</v>
          </cell>
          <cell r="D72" t="str">
            <v>SUR</v>
          </cell>
          <cell r="F72" t="str">
            <v>CONENERGIA</v>
          </cell>
          <cell r="G72">
            <v>1</v>
          </cell>
        </row>
        <row r="73">
          <cell r="A73" t="str">
            <v>I2DYY001</v>
          </cell>
          <cell r="B73" t="str">
            <v>NROTROS</v>
          </cell>
          <cell r="C73" t="str">
            <v>KOKORIKO MELGAR - PARQUE PPAL</v>
          </cell>
          <cell r="D73" t="str">
            <v>SUR</v>
          </cell>
          <cell r="F73" t="str">
            <v>CONENERGIA</v>
          </cell>
          <cell r="G73">
            <v>1</v>
          </cell>
        </row>
        <row r="74">
          <cell r="A74" t="str">
            <v>I2DZT001</v>
          </cell>
          <cell r="B74" t="str">
            <v>NROTROS</v>
          </cell>
          <cell r="C74" t="str">
            <v>AVICOLA COLOMBIANA-LA ESPERANZ</v>
          </cell>
          <cell r="D74" t="str">
            <v>NORTE</v>
          </cell>
          <cell r="F74" t="str">
            <v>DICEL</v>
          </cell>
          <cell r="G74">
            <v>1</v>
          </cell>
        </row>
        <row r="75">
          <cell r="A75" t="str">
            <v>I2E2C001</v>
          </cell>
          <cell r="B75" t="str">
            <v>NROTROS</v>
          </cell>
          <cell r="C75" t="str">
            <v>AVICOLA COLOMBIANA - EL AGRADO</v>
          </cell>
          <cell r="D75" t="str">
            <v>NORTE</v>
          </cell>
          <cell r="F75" t="str">
            <v>DICEL</v>
          </cell>
          <cell r="G75">
            <v>1</v>
          </cell>
        </row>
        <row r="76">
          <cell r="A76" t="str">
            <v>I2EAP001</v>
          </cell>
          <cell r="B76" t="str">
            <v>NROTROS</v>
          </cell>
          <cell r="C76" t="str">
            <v>AVICOLA COLOMBIANA-LAS PALMAS</v>
          </cell>
          <cell r="D76" t="str">
            <v>NORTE</v>
          </cell>
          <cell r="F76" t="str">
            <v>DICEL</v>
          </cell>
          <cell r="G76">
            <v>3</v>
          </cell>
        </row>
        <row r="77">
          <cell r="A77" t="str">
            <v>I2EFU001</v>
          </cell>
          <cell r="B77" t="str">
            <v>NROTROS</v>
          </cell>
          <cell r="C77" t="str">
            <v>ECOPETROL CAMPO QUIMBAYA</v>
          </cell>
          <cell r="D77" t="str">
            <v>SUR</v>
          </cell>
          <cell r="F77" t="str">
            <v>ELECTROHUILA</v>
          </cell>
          <cell r="G77">
            <v>3</v>
          </cell>
        </row>
        <row r="78">
          <cell r="A78" t="str">
            <v>I2EGH001</v>
          </cell>
          <cell r="B78" t="str">
            <v>NROTROS</v>
          </cell>
          <cell r="C78" t="str">
            <v>INVERAGRO-INCUB-LA PARROQUIA</v>
          </cell>
          <cell r="D78" t="str">
            <v>NORTE</v>
          </cell>
          <cell r="F78" t="str">
            <v>ISAGEN</v>
          </cell>
          <cell r="G78">
            <v>3</v>
          </cell>
        </row>
        <row r="79">
          <cell r="A79" t="str">
            <v>I2EHH001</v>
          </cell>
          <cell r="B79" t="str">
            <v>NROTROS</v>
          </cell>
          <cell r="C79" t="str">
            <v>ELIAS ACOSTA Y CIA. S.C</v>
          </cell>
          <cell r="D79" t="str">
            <v>CENTRO</v>
          </cell>
          <cell r="E79">
            <v>37257</v>
          </cell>
          <cell r="F79" t="str">
            <v>COMERCIALIZAR</v>
          </cell>
          <cell r="G79">
            <v>2</v>
          </cell>
        </row>
        <row r="80">
          <cell r="A80" t="str">
            <v>I2EHV001</v>
          </cell>
          <cell r="B80" t="str">
            <v>NROTROS</v>
          </cell>
          <cell r="C80" t="str">
            <v>ARROCERA BOLUGA</v>
          </cell>
          <cell r="D80" t="str">
            <v>NORTE</v>
          </cell>
          <cell r="F80" t="str">
            <v>GENERCAUCA</v>
          </cell>
          <cell r="G80">
            <v>3</v>
          </cell>
        </row>
        <row r="81">
          <cell r="A81" t="str">
            <v>I2ELF001</v>
          </cell>
          <cell r="B81" t="str">
            <v>NROTROS</v>
          </cell>
          <cell r="C81" t="str">
            <v>S.K.N CARIBECAFE LTDA-TOLIMA</v>
          </cell>
          <cell r="D81" t="str">
            <v>CENTRO</v>
          </cell>
          <cell r="F81" t="str">
            <v>ELECTROHUILA</v>
          </cell>
          <cell r="G81">
            <v>3</v>
          </cell>
        </row>
        <row r="82">
          <cell r="A82" t="str">
            <v>I2EMG001</v>
          </cell>
          <cell r="B82" t="str">
            <v>NRTOLIMA</v>
          </cell>
          <cell r="C82" t="str">
            <v>Club de la Policia</v>
          </cell>
          <cell r="D82" t="str">
            <v>TOLIMA</v>
          </cell>
          <cell r="F82" t="str">
            <v>TOLIMA</v>
          </cell>
          <cell r="G82">
            <v>1</v>
          </cell>
        </row>
        <row r="83">
          <cell r="A83" t="str">
            <v>I2ENK001</v>
          </cell>
          <cell r="B83" t="str">
            <v>NRTOLIMA</v>
          </cell>
          <cell r="C83" t="str">
            <v>Mercacentro No 4</v>
          </cell>
          <cell r="D83" t="str">
            <v>CENTRO</v>
          </cell>
          <cell r="E83">
            <v>37307</v>
          </cell>
          <cell r="F83" t="str">
            <v>TOLIMA</v>
          </cell>
          <cell r="G83">
            <v>2</v>
          </cell>
        </row>
        <row r="84">
          <cell r="A84" t="str">
            <v>I2EQ9001</v>
          </cell>
          <cell r="B84" t="str">
            <v>NROTROS</v>
          </cell>
          <cell r="C84" t="str">
            <v>COLSUBSIDIO-PISCILAGO</v>
          </cell>
          <cell r="D84" t="str">
            <v>SUR</v>
          </cell>
          <cell r="E84">
            <v>37337</v>
          </cell>
          <cell r="F84" t="str">
            <v>EMGESA</v>
          </cell>
          <cell r="G84">
            <v>3</v>
          </cell>
        </row>
        <row r="85">
          <cell r="A85" t="str">
            <v>I2EQZ001</v>
          </cell>
          <cell r="B85" t="str">
            <v>NRTOLIMA</v>
          </cell>
          <cell r="C85" t="str">
            <v>Inversiones Agropecuarias Doima</v>
          </cell>
          <cell r="D85" t="str">
            <v>TOLIMA</v>
          </cell>
          <cell r="E85">
            <v>37358</v>
          </cell>
          <cell r="F85" t="str">
            <v>TOLIMA</v>
          </cell>
          <cell r="G85">
            <v>2</v>
          </cell>
        </row>
        <row r="86">
          <cell r="A86" t="str">
            <v>I2ERG001</v>
          </cell>
          <cell r="B86" t="str">
            <v>NRTOLIMA</v>
          </cell>
          <cell r="C86" t="str">
            <v>Trilladora pijao</v>
          </cell>
          <cell r="D86" t="str">
            <v>TOLIMA</v>
          </cell>
          <cell r="E86">
            <v>37365</v>
          </cell>
          <cell r="F86" t="str">
            <v>TOLIMA</v>
          </cell>
          <cell r="G86">
            <v>2</v>
          </cell>
        </row>
        <row r="87">
          <cell r="A87" t="str">
            <v>I2ERP001</v>
          </cell>
          <cell r="B87" t="str">
            <v>NRTOLIMA</v>
          </cell>
          <cell r="C87" t="str">
            <v>Club Policia</v>
          </cell>
          <cell r="D87" t="str">
            <v>TOLIMA</v>
          </cell>
          <cell r="E87">
            <v>37377</v>
          </cell>
          <cell r="F87" t="str">
            <v>TOLIMA</v>
          </cell>
          <cell r="G87">
            <v>2</v>
          </cell>
        </row>
        <row r="88">
          <cell r="A88" t="str">
            <v>I2ESG001</v>
          </cell>
          <cell r="B88" t="str">
            <v>NROTROS</v>
          </cell>
          <cell r="C88" t="str">
            <v>BANCO DE LA REPUBLICA.CASA DE</v>
          </cell>
          <cell r="D88" t="str">
            <v>CENTRO</v>
          </cell>
          <cell r="E88">
            <v>37408</v>
          </cell>
          <cell r="F88" t="str">
            <v>CHEC</v>
          </cell>
          <cell r="G88">
            <v>3</v>
          </cell>
        </row>
        <row r="89">
          <cell r="A89" t="str">
            <v>I2EWG001</v>
          </cell>
          <cell r="B89" t="str">
            <v>NROTROS</v>
          </cell>
          <cell r="C89" t="str">
            <v>CLINICA DEL TOLIMA</v>
          </cell>
          <cell r="D89" t="str">
            <v>CENTRO</v>
          </cell>
          <cell r="E89">
            <v>37412</v>
          </cell>
          <cell r="F89" t="str">
            <v>DICEL</v>
          </cell>
          <cell r="G89">
            <v>2</v>
          </cell>
        </row>
        <row r="90">
          <cell r="A90" t="str">
            <v>I2EWI001</v>
          </cell>
          <cell r="B90" t="str">
            <v>NROTROS</v>
          </cell>
          <cell r="C90" t="str">
            <v>GRANJA B/AIRES CLASIF. PERALES</v>
          </cell>
          <cell r="D90" t="str">
            <v>CENTRO</v>
          </cell>
          <cell r="E90">
            <v>37438</v>
          </cell>
          <cell r="F90" t="str">
            <v>EEPPM</v>
          </cell>
          <cell r="G90">
            <v>2</v>
          </cell>
        </row>
        <row r="91">
          <cell r="A91" t="str">
            <v>I2EY7001</v>
          </cell>
          <cell r="B91" t="str">
            <v>NRTOLIMA</v>
          </cell>
          <cell r="C91" t="str">
            <v>club campestre</v>
          </cell>
          <cell r="D91" t="str">
            <v>TOLIMA</v>
          </cell>
          <cell r="F91" t="str">
            <v>TOLIMA</v>
          </cell>
          <cell r="G91">
            <v>2</v>
          </cell>
        </row>
        <row r="92">
          <cell r="A92" t="str">
            <v>I2F2B001</v>
          </cell>
          <cell r="B92" t="str">
            <v>NRTOLIMA</v>
          </cell>
          <cell r="C92" t="str">
            <v>Praxedis - Carolina</v>
          </cell>
          <cell r="D92" t="str">
            <v>TOLIMA</v>
          </cell>
          <cell r="E92">
            <v>37469</v>
          </cell>
          <cell r="F92" t="str">
            <v>TOLIMA</v>
          </cell>
          <cell r="G92">
            <v>3</v>
          </cell>
        </row>
        <row r="93">
          <cell r="A93" t="str">
            <v>I2F2M001</v>
          </cell>
          <cell r="B93" t="str">
            <v>NROTROS</v>
          </cell>
          <cell r="C93" t="str">
            <v>COOMCAFE LTDA.</v>
          </cell>
          <cell r="D93" t="str">
            <v>CENTRO</v>
          </cell>
          <cell r="E93">
            <v>37469</v>
          </cell>
          <cell r="F93" t="str">
            <v>DICEL</v>
          </cell>
          <cell r="G93">
            <v>3</v>
          </cell>
        </row>
        <row r="94">
          <cell r="A94" t="str">
            <v>I2F2U001</v>
          </cell>
          <cell r="B94" t="str">
            <v>NROTROS</v>
          </cell>
          <cell r="C94" t="str">
            <v xml:space="preserve">Edificio del Café </v>
          </cell>
          <cell r="D94" t="str">
            <v>CENTRO</v>
          </cell>
          <cell r="E94">
            <v>37474</v>
          </cell>
          <cell r="F94" t="str">
            <v>DICEL</v>
          </cell>
          <cell r="G94">
            <v>2</v>
          </cell>
        </row>
        <row r="95">
          <cell r="A95" t="str">
            <v>I2F2V001</v>
          </cell>
          <cell r="B95" t="str">
            <v>NROTROS</v>
          </cell>
          <cell r="C95" t="str">
            <v>CLINICA MINERVA</v>
          </cell>
          <cell r="D95" t="str">
            <v>CENTRO</v>
          </cell>
          <cell r="E95">
            <v>37473</v>
          </cell>
          <cell r="F95" t="str">
            <v>COMERCIALIZAR</v>
          </cell>
          <cell r="G95">
            <v>2</v>
          </cell>
        </row>
        <row r="96">
          <cell r="A96" t="str">
            <v>I2F56001</v>
          </cell>
          <cell r="B96" t="str">
            <v>NROTROS</v>
          </cell>
          <cell r="C96" t="str">
            <v>CARULLA LA 60</v>
          </cell>
          <cell r="D96" t="str">
            <v>CENTRO</v>
          </cell>
          <cell r="E96">
            <v>37497</v>
          </cell>
          <cell r="F96" t="str">
            <v>CONENERGIA</v>
          </cell>
          <cell r="G96">
            <v>1</v>
          </cell>
        </row>
        <row r="97">
          <cell r="A97" t="str">
            <v>I2F57001</v>
          </cell>
          <cell r="B97" t="str">
            <v>NROTROS</v>
          </cell>
          <cell r="C97" t="str">
            <v>CARULLA LA 28</v>
          </cell>
          <cell r="D97" t="str">
            <v>CENTRO</v>
          </cell>
          <cell r="E97">
            <v>37497</v>
          </cell>
          <cell r="F97" t="str">
            <v>CONENERGIA</v>
          </cell>
          <cell r="G97">
            <v>1</v>
          </cell>
        </row>
        <row r="98">
          <cell r="A98" t="str">
            <v>I2FBM001</v>
          </cell>
          <cell r="B98" t="str">
            <v>NROTROS</v>
          </cell>
          <cell r="C98" t="str">
            <v>MOLINO LOS ANDES LTDA</v>
          </cell>
          <cell r="D98" t="str">
            <v>NORTE</v>
          </cell>
          <cell r="E98">
            <v>37582</v>
          </cell>
          <cell r="F98" t="str">
            <v>EEPPM</v>
          </cell>
          <cell r="G98">
            <v>1</v>
          </cell>
        </row>
        <row r="99">
          <cell r="A99" t="str">
            <v>I2FC1001</v>
          </cell>
          <cell r="B99" t="str">
            <v>NRTOLIMA</v>
          </cell>
          <cell r="C99" t="str">
            <v>trilladora chaparral</v>
          </cell>
          <cell r="D99" t="str">
            <v>TOLIMA</v>
          </cell>
          <cell r="F99" t="str">
            <v>TOLIMA</v>
          </cell>
          <cell r="G99">
            <v>2</v>
          </cell>
        </row>
        <row r="100">
          <cell r="A100" t="str">
            <v>I2FDZ001</v>
          </cell>
          <cell r="B100" t="str">
            <v>EXPORTA</v>
          </cell>
          <cell r="C100" t="str">
            <v>ECOPETROL CAMPO TENAY</v>
          </cell>
          <cell r="D100" t="str">
            <v>SUR</v>
          </cell>
          <cell r="E100">
            <v>37718</v>
          </cell>
          <cell r="F100" t="str">
            <v>DESCO</v>
          </cell>
        </row>
        <row r="101">
          <cell r="A101" t="str">
            <v>I2FEK001</v>
          </cell>
          <cell r="B101" t="str">
            <v>NRTOLIMA</v>
          </cell>
          <cell r="C101" t="str">
            <v>telecom ibague</v>
          </cell>
          <cell r="D101" t="str">
            <v>CENTRO</v>
          </cell>
          <cell r="F101" t="str">
            <v>TOLIMA</v>
          </cell>
          <cell r="G101">
            <v>2</v>
          </cell>
        </row>
        <row r="102">
          <cell r="A102" t="str">
            <v>I2FEL001</v>
          </cell>
          <cell r="B102" t="str">
            <v>NRTOLIMA</v>
          </cell>
          <cell r="C102" t="str">
            <v>telecom espinal</v>
          </cell>
          <cell r="D102" t="str">
            <v>SUR</v>
          </cell>
          <cell r="F102" t="str">
            <v>TOLIMA</v>
          </cell>
          <cell r="G102">
            <v>2</v>
          </cell>
        </row>
        <row r="103">
          <cell r="A103" t="str">
            <v>I2FHW001</v>
          </cell>
          <cell r="B103" t="str">
            <v>NROTROS</v>
          </cell>
          <cell r="C103" t="str">
            <v>P.P.C LTDA</v>
          </cell>
          <cell r="D103" t="str">
            <v>SUR</v>
          </cell>
          <cell r="E103">
            <v>37660</v>
          </cell>
          <cell r="F103" t="str">
            <v>CONENERGIA</v>
          </cell>
          <cell r="G103">
            <v>1</v>
          </cell>
        </row>
        <row r="104">
          <cell r="A104" t="str">
            <v>I2FJP001</v>
          </cell>
          <cell r="B104" t="str">
            <v>NROTROS</v>
          </cell>
          <cell r="C104" t="str">
            <v>TRIPLEX BRAUN Y CIA LTDA.</v>
          </cell>
          <cell r="D104" t="str">
            <v>CENTRO</v>
          </cell>
          <cell r="E104">
            <v>37686</v>
          </cell>
          <cell r="F104" t="str">
            <v>COMERCIALIZAR</v>
          </cell>
          <cell r="G104">
            <v>2</v>
          </cell>
        </row>
        <row r="105">
          <cell r="A105" t="str">
            <v>I2FK2001</v>
          </cell>
          <cell r="B105" t="str">
            <v>NRTOLIMA</v>
          </cell>
          <cell r="C105" t="str">
            <v xml:space="preserve">Molino Espinal </v>
          </cell>
          <cell r="D105" t="str">
            <v>TOLIMA</v>
          </cell>
          <cell r="E105">
            <v>37691</v>
          </cell>
          <cell r="F105" t="str">
            <v>TOLIMA</v>
          </cell>
          <cell r="G105">
            <v>3</v>
          </cell>
        </row>
        <row r="106">
          <cell r="A106" t="str">
            <v>I2FL5001</v>
          </cell>
          <cell r="B106" t="str">
            <v>NROTROS</v>
          </cell>
          <cell r="C106" t="str">
            <v>Inversiones Country</v>
          </cell>
          <cell r="D106" t="str">
            <v>CENTRO</v>
          </cell>
          <cell r="E106">
            <v>37706</v>
          </cell>
          <cell r="F106" t="str">
            <v>GENERCAUCA</v>
          </cell>
          <cell r="G106">
            <v>2</v>
          </cell>
        </row>
        <row r="107">
          <cell r="A107" t="str">
            <v>I2FMH001</v>
          </cell>
          <cell r="B107" t="str">
            <v>NROTROS</v>
          </cell>
          <cell r="C107" t="str">
            <v>Fedco</v>
          </cell>
          <cell r="D107" t="str">
            <v>CENTRO</v>
          </cell>
          <cell r="E107">
            <v>37726</v>
          </cell>
          <cell r="F107" t="str">
            <v>CONENERGIA</v>
          </cell>
          <cell r="G107">
            <v>1</v>
          </cell>
        </row>
        <row r="108">
          <cell r="A108" t="str">
            <v>I2FMN001</v>
          </cell>
          <cell r="B108" t="str">
            <v>NROTROS</v>
          </cell>
          <cell r="C108" t="str">
            <v>CLUB MILITAR LAS MERCEDES</v>
          </cell>
          <cell r="D108" t="str">
            <v>SUR</v>
          </cell>
          <cell r="E108">
            <v>37739</v>
          </cell>
          <cell r="F108" t="str">
            <v>EEPPM</v>
          </cell>
          <cell r="G108">
            <v>3</v>
          </cell>
        </row>
        <row r="109">
          <cell r="A109" t="str">
            <v>I2FOB001</v>
          </cell>
          <cell r="B109" t="str">
            <v>NRTOLIMA</v>
          </cell>
          <cell r="C109" t="str">
            <v>INVERSIONES DOIMA</v>
          </cell>
          <cell r="D109" t="str">
            <v>CENTRO</v>
          </cell>
          <cell r="E109">
            <v>38145</v>
          </cell>
          <cell r="F109" t="str">
            <v>ENERTOLIMA</v>
          </cell>
        </row>
        <row r="110">
          <cell r="A110" t="str">
            <v>I2FS6001</v>
          </cell>
          <cell r="B110" t="str">
            <v>NROTROS</v>
          </cell>
          <cell r="C110" t="str">
            <v>Molino Caribe</v>
          </cell>
          <cell r="D110" t="str">
            <v>CENTRO</v>
          </cell>
          <cell r="E110">
            <v>37818</v>
          </cell>
          <cell r="F110" t="str">
            <v>GENERCAUCA</v>
          </cell>
          <cell r="G110">
            <v>2</v>
          </cell>
        </row>
        <row r="111">
          <cell r="A111" t="str">
            <v>I2FTQ001</v>
          </cell>
          <cell r="B111" t="str">
            <v>NRTOLIMA</v>
          </cell>
          <cell r="C111" t="str">
            <v>Aureliano Aragon - Molino Pacande</v>
          </cell>
          <cell r="D111" t="str">
            <v>CENTRO</v>
          </cell>
          <cell r="G111">
            <v>2</v>
          </cell>
        </row>
        <row r="112">
          <cell r="A112" t="str">
            <v>I2FUV001</v>
          </cell>
          <cell r="B112" t="str">
            <v>NROTROS</v>
          </cell>
          <cell r="C112" t="str">
            <v>CARIBE</v>
          </cell>
          <cell r="D112" t="str">
            <v>CENTRO</v>
          </cell>
          <cell r="F112" t="str">
            <v>EEPPM</v>
          </cell>
          <cell r="G112">
            <v>3</v>
          </cell>
        </row>
        <row r="113">
          <cell r="A113" t="str">
            <v>I2FUW001</v>
          </cell>
          <cell r="B113" t="str">
            <v>NROTROS</v>
          </cell>
          <cell r="C113" t="str">
            <v>MACRO</v>
          </cell>
          <cell r="D113" t="str">
            <v>CENTRO</v>
          </cell>
          <cell r="F113" t="str">
            <v>EEPPM</v>
          </cell>
          <cell r="G113">
            <v>3</v>
          </cell>
        </row>
        <row r="114">
          <cell r="A114" t="str">
            <v>I2FZ4001</v>
          </cell>
          <cell r="B114" t="str">
            <v>NRTOLIMA</v>
          </cell>
          <cell r="C114" t="str">
            <v>Alumbrado Publico Ibague</v>
          </cell>
          <cell r="D114" t="str">
            <v>TOLIMA</v>
          </cell>
          <cell r="E114">
            <v>37926</v>
          </cell>
          <cell r="F114" t="str">
            <v>TOLIMA</v>
          </cell>
          <cell r="G114">
            <v>1</v>
          </cell>
        </row>
        <row r="115">
          <cell r="A115" t="str">
            <v>I2G2F001</v>
          </cell>
          <cell r="B115" t="str">
            <v>NRTOLIMA</v>
          </cell>
          <cell r="C115" t="str">
            <v>colesxelsos</v>
          </cell>
          <cell r="D115" t="str">
            <v>NORTE</v>
          </cell>
          <cell r="E115">
            <v>37971</v>
          </cell>
          <cell r="F115" t="str">
            <v>TOLIMA</v>
          </cell>
          <cell r="G115">
            <v>2</v>
          </cell>
        </row>
        <row r="116">
          <cell r="A116" t="str">
            <v>I2G2G001</v>
          </cell>
          <cell r="B116" t="str">
            <v>NROTROS</v>
          </cell>
          <cell r="C116" t="str">
            <v>Edificio Banco de la Republica</v>
          </cell>
          <cell r="D116" t="str">
            <v>CENTRO</v>
          </cell>
          <cell r="E116">
            <v>37972</v>
          </cell>
          <cell r="F116" t="str">
            <v>EMGESA</v>
          </cell>
          <cell r="G116">
            <v>2</v>
          </cell>
        </row>
        <row r="117">
          <cell r="A117" t="str">
            <v>I2G5L001</v>
          </cell>
          <cell r="B117" t="str">
            <v>NROTROS</v>
          </cell>
          <cell r="C117" t="str">
            <v>INAVIGOR</v>
          </cell>
          <cell r="D117" t="str">
            <v>CENTRO</v>
          </cell>
          <cell r="E117">
            <v>38013</v>
          </cell>
          <cell r="F117" t="str">
            <v>COMERCIALIZAR</v>
          </cell>
          <cell r="G117">
            <v>2</v>
          </cell>
        </row>
        <row r="118">
          <cell r="A118" t="str">
            <v>I2G5X001</v>
          </cell>
          <cell r="B118" t="str">
            <v>NROTROS</v>
          </cell>
          <cell r="C118" t="str">
            <v>PARADOR ROJO MELGAR</v>
          </cell>
          <cell r="D118" t="str">
            <v>SUR</v>
          </cell>
          <cell r="E118">
            <v>38018</v>
          </cell>
          <cell r="F118" t="str">
            <v>COMERCIALIZAR</v>
          </cell>
          <cell r="G118">
            <v>2</v>
          </cell>
        </row>
        <row r="119">
          <cell r="A119" t="str">
            <v>I2G6L001</v>
          </cell>
          <cell r="B119" t="str">
            <v>NROTROS</v>
          </cell>
          <cell r="C119" t="str">
            <v>UNIVERSIDAD DEL TOLIMA</v>
          </cell>
          <cell r="D119" t="str">
            <v>CENTRO</v>
          </cell>
          <cell r="E119">
            <v>38024</v>
          </cell>
          <cell r="F119" t="str">
            <v>BARRIO SANTA ELENA, PARTE ALTA-IBAGUE</v>
          </cell>
          <cell r="G119">
            <v>2</v>
          </cell>
        </row>
        <row r="120">
          <cell r="A120" t="str">
            <v>I2G7Q001</v>
          </cell>
          <cell r="B120" t="str">
            <v>NRTOLIMA</v>
          </cell>
          <cell r="C120" t="str">
            <v>SUMICOL</v>
          </cell>
          <cell r="D120">
            <v>38052</v>
          </cell>
          <cell r="G120">
            <v>3</v>
          </cell>
        </row>
        <row r="121">
          <cell r="A121" t="str">
            <v>I2GBE001</v>
          </cell>
          <cell r="B121" t="str">
            <v>NRTOLIMA</v>
          </cell>
          <cell r="C121" t="str">
            <v>TRILLADORA LA REINA</v>
          </cell>
          <cell r="D121" t="str">
            <v>NORTE</v>
          </cell>
          <cell r="E121">
            <v>38108</v>
          </cell>
          <cell r="F121" t="str">
            <v>ENERTOLIMA</v>
          </cell>
          <cell r="G121">
            <v>3</v>
          </cell>
        </row>
        <row r="122">
          <cell r="A122" t="str">
            <v>I2GCW001</v>
          </cell>
          <cell r="B122" t="str">
            <v>NRTOLIMA</v>
          </cell>
          <cell r="C122" t="str">
            <v>ACEITUNO</v>
          </cell>
          <cell r="D122" t="str">
            <v>NORTE</v>
          </cell>
          <cell r="E122">
            <v>38139</v>
          </cell>
          <cell r="F122" t="str">
            <v>ENERTOLIMA</v>
          </cell>
          <cell r="G122">
            <v>3</v>
          </cell>
        </row>
        <row r="123">
          <cell r="A123" t="str">
            <v>I2GFF001</v>
          </cell>
          <cell r="B123" t="str">
            <v>NRTOLIMA</v>
          </cell>
          <cell r="C123" t="str">
            <v>Telecom Pijao</v>
          </cell>
          <cell r="D123" t="str">
            <v>CENTRO</v>
          </cell>
          <cell r="E123">
            <v>38186</v>
          </cell>
          <cell r="F123" t="str">
            <v>ENERTOLIMA</v>
          </cell>
          <cell r="G123">
            <v>2</v>
          </cell>
        </row>
        <row r="124">
          <cell r="A124" t="str">
            <v>I2GFG001</v>
          </cell>
          <cell r="B124" t="str">
            <v>NRTOLIMA</v>
          </cell>
          <cell r="C124" t="str">
            <v>Telecom Espinal</v>
          </cell>
          <cell r="D124" t="str">
            <v>SUR</v>
          </cell>
          <cell r="E124">
            <v>38186</v>
          </cell>
          <cell r="F124" t="str">
            <v>ENERTOLIMA</v>
          </cell>
          <cell r="G124">
            <v>2</v>
          </cell>
        </row>
        <row r="125">
          <cell r="A125" t="str">
            <v>I2GFH001</v>
          </cell>
          <cell r="B125" t="str">
            <v>NRTOLIMA</v>
          </cell>
          <cell r="C125" t="str">
            <v>Telecom Pïedrapintada</v>
          </cell>
          <cell r="D125" t="str">
            <v>CENTRO</v>
          </cell>
          <cell r="E125">
            <v>38186</v>
          </cell>
          <cell r="F125" t="str">
            <v>ENERTOLIMA</v>
          </cell>
          <cell r="G125">
            <v>2</v>
          </cell>
        </row>
        <row r="126">
          <cell r="A126" t="str">
            <v>I2GGB001</v>
          </cell>
          <cell r="B126" t="str">
            <v>NRTOLIMA</v>
          </cell>
          <cell r="C126" t="str">
            <v>Alumbrado publico Espinal</v>
          </cell>
          <cell r="D126" t="str">
            <v>SUR</v>
          </cell>
          <cell r="E126">
            <v>38206</v>
          </cell>
          <cell r="F126" t="str">
            <v>ENERTOLIMA</v>
          </cell>
          <cell r="G126">
            <v>1</v>
          </cell>
        </row>
        <row r="127">
          <cell r="A127" t="str">
            <v>I2GGC001</v>
          </cell>
          <cell r="B127" t="str">
            <v>NRTOLIMA</v>
          </cell>
          <cell r="C127" t="str">
            <v>Alumbrado publico Mariquita</v>
          </cell>
          <cell r="D127" t="str">
            <v>NORTE</v>
          </cell>
          <cell r="E127">
            <v>38206</v>
          </cell>
          <cell r="F127" t="str">
            <v>ENERTOLIMA</v>
          </cell>
          <cell r="G127">
            <v>1</v>
          </cell>
        </row>
        <row r="128">
          <cell r="A128" t="str">
            <v>I2GI8001</v>
          </cell>
          <cell r="B128" t="str">
            <v>NROTROS</v>
          </cell>
          <cell r="C128" t="str">
            <v xml:space="preserve">CILPAIS I.R.G.  S.A. </v>
          </cell>
          <cell r="D128" t="str">
            <v>CENTRO</v>
          </cell>
          <cell r="E128">
            <v>38251</v>
          </cell>
          <cell r="F128" t="str">
            <v>DICEL</v>
          </cell>
          <cell r="G128">
            <v>3</v>
          </cell>
        </row>
        <row r="129">
          <cell r="A129" t="str">
            <v>I2GNK001</v>
          </cell>
          <cell r="B129" t="str">
            <v>NROTROS</v>
          </cell>
          <cell r="C129" t="str">
            <v>INVERANGEL S.A</v>
          </cell>
          <cell r="D129" t="str">
            <v>SUR</v>
          </cell>
          <cell r="E129">
            <v>38251</v>
          </cell>
          <cell r="F129" t="str">
            <v>COMERCIALIZAR</v>
          </cell>
          <cell r="G129">
            <v>2</v>
          </cell>
        </row>
        <row r="130">
          <cell r="A130" t="str">
            <v>ICDM2001</v>
          </cell>
          <cell r="B130" t="str">
            <v>NROTROS</v>
          </cell>
          <cell r="C130" t="str">
            <v>CEMENTOS DIAMANTE</v>
          </cell>
          <cell r="D130" t="str">
            <v>CENTRO</v>
          </cell>
          <cell r="F130" t="str">
            <v>EMGESA</v>
          </cell>
          <cell r="G130">
            <v>4</v>
          </cell>
        </row>
        <row r="131">
          <cell r="A131" t="str">
            <v>ICHC1022</v>
          </cell>
          <cell r="B131" t="str">
            <v>EXPORTA</v>
          </cell>
          <cell r="C131" t="str">
            <v>Vbictoria</v>
          </cell>
          <cell r="D131" t="str">
            <v>NORTE</v>
          </cell>
          <cell r="F131" t="str">
            <v>CHEC</v>
          </cell>
          <cell r="G131">
            <v>4</v>
          </cell>
        </row>
        <row r="132">
          <cell r="A132" t="str">
            <v>IFBT1001</v>
          </cell>
          <cell r="B132" t="str">
            <v>NROTROS</v>
          </cell>
          <cell r="C132" t="str">
            <v>FIBRATOLIMA TEXTILES</v>
          </cell>
          <cell r="D132" t="str">
            <v>CENTRO</v>
          </cell>
          <cell r="F132" t="str">
            <v>EEPPM</v>
          </cell>
          <cell r="G132">
            <v>3</v>
          </cell>
        </row>
        <row r="133">
          <cell r="A133" t="str">
            <v>IHUI1019</v>
          </cell>
          <cell r="B133" t="str">
            <v>EXPORTA</v>
          </cell>
          <cell r="C133" t="str">
            <v>El Bote - Huila</v>
          </cell>
          <cell r="D133" t="str">
            <v>SUR</v>
          </cell>
          <cell r="F133" t="str">
            <v>HUILA</v>
          </cell>
          <cell r="G133">
            <v>4</v>
          </cell>
        </row>
        <row r="134">
          <cell r="A134" t="str">
            <v>IHUI1020</v>
          </cell>
          <cell r="B134" t="str">
            <v>EXPORTA</v>
          </cell>
          <cell r="C134" t="str">
            <v>El Bote - Huila</v>
          </cell>
          <cell r="D134" t="str">
            <v>SUR</v>
          </cell>
          <cell r="F134" t="str">
            <v>HUILA</v>
          </cell>
          <cell r="G134">
            <v>4</v>
          </cell>
        </row>
        <row r="135">
          <cell r="A135" t="str">
            <v>ILPQ1001</v>
          </cell>
          <cell r="B135" t="str">
            <v>NROTROS</v>
          </cell>
          <cell r="C135" t="str">
            <v>ECOPETROL LA PARROQUIA</v>
          </cell>
          <cell r="D135" t="str">
            <v>NORTE</v>
          </cell>
          <cell r="F135" t="str">
            <v>ELECTROHUILA</v>
          </cell>
          <cell r="G135">
            <v>3</v>
          </cell>
        </row>
        <row r="136">
          <cell r="A136" t="str">
            <v>ISPN1001</v>
          </cell>
          <cell r="B136" t="str">
            <v>NROTROS</v>
          </cell>
          <cell r="C136" t="str">
            <v>ARROZ DIANA S.A</v>
          </cell>
          <cell r="D136" t="str">
            <v>SUR</v>
          </cell>
          <cell r="E136">
            <v>37257</v>
          </cell>
          <cell r="F136" t="str">
            <v>ISAGEN</v>
          </cell>
          <cell r="G136">
            <v>3</v>
          </cell>
        </row>
        <row r="137">
          <cell r="A137" t="str">
            <v>ITLM1001</v>
          </cell>
          <cell r="B137" t="str">
            <v>IMPORTA</v>
          </cell>
          <cell r="C137" t="str">
            <v>Regivit</v>
          </cell>
          <cell r="D137" t="str">
            <v>CENTRO</v>
          </cell>
          <cell r="F137" t="str">
            <v>CHEC</v>
          </cell>
          <cell r="G137">
            <v>4</v>
          </cell>
        </row>
        <row r="138">
          <cell r="A138" t="str">
            <v>ITLM1005</v>
          </cell>
          <cell r="B138" t="str">
            <v>IMPORTA</v>
          </cell>
          <cell r="C138" t="str">
            <v>S.T.N - Mirolindo</v>
          </cell>
          <cell r="D138" t="str">
            <v>CENTRO</v>
          </cell>
          <cell r="F138" t="str">
            <v>ISA</v>
          </cell>
          <cell r="G138" t="str">
            <v>STN</v>
          </cell>
        </row>
        <row r="139">
          <cell r="A139" t="str">
            <v>ITLM1015</v>
          </cell>
          <cell r="B139" t="str">
            <v>IMPORTA</v>
          </cell>
          <cell r="C139" t="str">
            <v>Prado1</v>
          </cell>
          <cell r="D139" t="str">
            <v>SUR</v>
          </cell>
          <cell r="F139" t="str">
            <v>EGETSA</v>
          </cell>
        </row>
        <row r="140">
          <cell r="A140" t="str">
            <v>ITLM1016</v>
          </cell>
          <cell r="B140" t="str">
            <v>IMPORTA</v>
          </cell>
          <cell r="C140" t="str">
            <v>Prado2</v>
          </cell>
          <cell r="D140" t="str">
            <v>SUR</v>
          </cell>
          <cell r="F140" t="str">
            <v>EGETSA</v>
          </cell>
        </row>
        <row r="141">
          <cell r="A141" t="str">
            <v>ITLM1017</v>
          </cell>
          <cell r="B141" t="str">
            <v>IMPORTA</v>
          </cell>
          <cell r="C141" t="str">
            <v>Prado3</v>
          </cell>
          <cell r="D141" t="str">
            <v>SUR</v>
          </cell>
          <cell r="F141" t="str">
            <v>EGETSA</v>
          </cell>
        </row>
        <row r="142">
          <cell r="A142" t="str">
            <v>ITLM1018</v>
          </cell>
          <cell r="B142" t="str">
            <v>IMPORTA</v>
          </cell>
          <cell r="C142" t="str">
            <v>Prado4</v>
          </cell>
          <cell r="D142" t="str">
            <v>SUR</v>
          </cell>
          <cell r="F142" t="str">
            <v>EGETSA</v>
          </cell>
        </row>
        <row r="143">
          <cell r="A143" t="str">
            <v>ITLM1030</v>
          </cell>
          <cell r="B143" t="str">
            <v>IMPORTA</v>
          </cell>
          <cell r="C143" t="str">
            <v>Guaca</v>
          </cell>
          <cell r="D143" t="str">
            <v>SUR</v>
          </cell>
          <cell r="F143" t="str">
            <v>CODENSA</v>
          </cell>
          <cell r="G143">
            <v>4</v>
          </cell>
        </row>
        <row r="144">
          <cell r="A144" t="str">
            <v>ITLM1031</v>
          </cell>
          <cell r="B144" t="str">
            <v>IMPORTA</v>
          </cell>
          <cell r="C144" t="str">
            <v>S.T.N - Guaca</v>
          </cell>
          <cell r="D144" t="str">
            <v>SUR</v>
          </cell>
          <cell r="F144" t="str">
            <v>CODENSA</v>
          </cell>
          <cell r="G144" t="str">
            <v>STN</v>
          </cell>
        </row>
        <row r="145">
          <cell r="A145" t="str">
            <v>ITLM1033</v>
          </cell>
          <cell r="B145" t="str">
            <v>IMPORTA</v>
          </cell>
          <cell r="C145" t="str">
            <v>S.T.N - San Felipe</v>
          </cell>
          <cell r="D145" t="str">
            <v>NORTE</v>
          </cell>
          <cell r="F145" t="str">
            <v>ISA</v>
          </cell>
          <cell r="G145" t="str">
            <v>STN</v>
          </cell>
        </row>
        <row r="146">
          <cell r="A146" t="str">
            <v>ITLM1034</v>
          </cell>
          <cell r="B146" t="str">
            <v>IMPORTA</v>
          </cell>
          <cell r="C146" t="str">
            <v>ARIZONA - ALPUJARRA</v>
          </cell>
          <cell r="D146" t="str">
            <v>SUR</v>
          </cell>
          <cell r="E146">
            <v>38041</v>
          </cell>
          <cell r="F146" t="str">
            <v>HUILA</v>
          </cell>
          <cell r="G146">
            <v>2</v>
          </cell>
        </row>
        <row r="147">
          <cell r="A147" t="str">
            <v>ITLM2014</v>
          </cell>
          <cell r="B147" t="str">
            <v>IMPORTA</v>
          </cell>
          <cell r="C147" t="str">
            <v>Padua</v>
          </cell>
          <cell r="D147" t="str">
            <v>NORTE</v>
          </cell>
          <cell r="F147" t="str">
            <v>CHEC</v>
          </cell>
        </row>
        <row r="148">
          <cell r="A148" t="str">
            <v>ITLMC001</v>
          </cell>
          <cell r="B148" t="str">
            <v>NRTOLIMA</v>
          </cell>
          <cell r="C148" t="str">
            <v>Alumbrado Publico Ibague</v>
          </cell>
          <cell r="D148" t="str">
            <v>TOLIMA</v>
          </cell>
          <cell r="F148" t="str">
            <v>TOLIMA</v>
          </cell>
          <cell r="G148">
            <v>2</v>
          </cell>
        </row>
        <row r="149">
          <cell r="A149" t="str">
            <v>ITLS1001</v>
          </cell>
          <cell r="B149" t="str">
            <v>NROTROS</v>
          </cell>
          <cell r="C149" t="str">
            <v>CAFAM</v>
          </cell>
          <cell r="D149" t="str">
            <v>SUR</v>
          </cell>
          <cell r="E149">
            <v>37257</v>
          </cell>
          <cell r="F149" t="str">
            <v>EMGESA</v>
          </cell>
          <cell r="G149">
            <v>3</v>
          </cell>
        </row>
        <row r="150">
          <cell r="A150" t="str">
            <v>ITPDC001</v>
          </cell>
          <cell r="B150" t="str">
            <v>EXPORTA</v>
          </cell>
          <cell r="C150" t="str">
            <v>Termopiedras</v>
          </cell>
          <cell r="D150" t="str">
            <v>CENTRO</v>
          </cell>
          <cell r="F150" t="str">
            <v>TERMOPIEDRAS</v>
          </cell>
        </row>
        <row r="151">
          <cell r="A151" t="str">
            <v>ITXP1001</v>
          </cell>
          <cell r="B151" t="str">
            <v>NROTROS</v>
          </cell>
          <cell r="C151" t="str">
            <v>TEXPINAL</v>
          </cell>
          <cell r="D151" t="str">
            <v>SUR</v>
          </cell>
          <cell r="F151" t="str">
            <v>ISAGEN</v>
          </cell>
          <cell r="G151">
            <v>3</v>
          </cell>
        </row>
      </sheetData>
      <sheetData sheetId="1" refreshError="1">
        <row r="1">
          <cell r="A1" t="str">
            <v>CODIGO</v>
          </cell>
          <cell r="B1" t="str">
            <v>C_CUENTA</v>
          </cell>
          <cell r="C1" t="str">
            <v>NOMBRE</v>
          </cell>
        </row>
        <row r="2">
          <cell r="A2" t="str">
            <v>I1AAB001</v>
          </cell>
          <cell r="B2">
            <v>274658</v>
          </cell>
          <cell r="C2" t="str">
            <v>UNION DE ARROCEROS  - SAN JOAQ</v>
          </cell>
        </row>
        <row r="3">
          <cell r="A3" t="str">
            <v>I1ARH001</v>
          </cell>
          <cell r="B3">
            <v>290004</v>
          </cell>
          <cell r="C3" t="str">
            <v>MOLINO FLORHUILA S.A CHICO</v>
          </cell>
        </row>
        <row r="4">
          <cell r="A4" t="str">
            <v>I2AFQ001</v>
          </cell>
          <cell r="B4">
            <v>290003</v>
          </cell>
          <cell r="C4" t="str">
            <v>Inversiones Roa V.Solano S.C</v>
          </cell>
        </row>
        <row r="5">
          <cell r="A5" t="str">
            <v>I2AW3001</v>
          </cell>
          <cell r="B5">
            <v>274660</v>
          </cell>
          <cell r="C5" t="str">
            <v>UNION DE ARROCEROS  - ESPINAL</v>
          </cell>
        </row>
        <row r="6">
          <cell r="A6" t="str">
            <v>I2AXK001</v>
          </cell>
          <cell r="B6">
            <v>274657</v>
          </cell>
          <cell r="C6" t="str">
            <v>OPTIMO CADENALCO</v>
          </cell>
        </row>
        <row r="7">
          <cell r="A7" t="str">
            <v>I2B1B001</v>
          </cell>
          <cell r="B7">
            <v>288552</v>
          </cell>
          <cell r="C7" t="str">
            <v>COLOMBIANA DE INCUBACION LTDA</v>
          </cell>
        </row>
        <row r="8">
          <cell r="A8" t="str">
            <v>I2B3C001</v>
          </cell>
          <cell r="B8">
            <v>281883</v>
          </cell>
          <cell r="C8" t="str">
            <v>INDUSTRIAS ALIADAS</v>
          </cell>
        </row>
        <row r="9">
          <cell r="A9" t="str">
            <v>I2BIM001</v>
          </cell>
          <cell r="B9">
            <v>275167</v>
          </cell>
          <cell r="C9" t="str">
            <v>Molino Pajonales</v>
          </cell>
        </row>
        <row r="10">
          <cell r="A10" t="str">
            <v>I2C15001</v>
          </cell>
          <cell r="B10">
            <v>274649</v>
          </cell>
          <cell r="C10" t="str">
            <v>GASEOSAS MARIQUITA</v>
          </cell>
        </row>
        <row r="11">
          <cell r="A11" t="str">
            <v>I2C5A001</v>
          </cell>
          <cell r="B11">
            <v>290010</v>
          </cell>
          <cell r="C11" t="str">
            <v>COMANDO AEREO  DE APOYO TACTIC</v>
          </cell>
        </row>
        <row r="12">
          <cell r="A12" t="str">
            <v>I2C5B001</v>
          </cell>
          <cell r="B12">
            <v>290008</v>
          </cell>
          <cell r="C12" t="str">
            <v>CIRCULO DE SUBOFICIALES FF.MM</v>
          </cell>
        </row>
        <row r="13">
          <cell r="A13" t="str">
            <v>I2C5D001</v>
          </cell>
          <cell r="B13">
            <v>290035</v>
          </cell>
          <cell r="C13" t="str">
            <v>Soc.Hotelera del Tolima SOFITEL</v>
          </cell>
        </row>
        <row r="14">
          <cell r="A14" t="str">
            <v>I2C5E001</v>
          </cell>
          <cell r="B14">
            <v>290993</v>
          </cell>
          <cell r="C14" t="str">
            <v>IBAL</v>
          </cell>
        </row>
        <row r="15">
          <cell r="A15" t="str">
            <v>I2C6P001</v>
          </cell>
          <cell r="B15">
            <v>275165</v>
          </cell>
          <cell r="C15" t="str">
            <v>DESMOTOLIMA S.A.E.S.P</v>
          </cell>
        </row>
        <row r="16">
          <cell r="A16" t="str">
            <v>I2C8O001</v>
          </cell>
          <cell r="B16">
            <v>290992</v>
          </cell>
          <cell r="C16" t="str">
            <v>AGROZ</v>
          </cell>
        </row>
        <row r="17">
          <cell r="A17" t="str">
            <v>I2CBI001</v>
          </cell>
          <cell r="B17">
            <v>290991</v>
          </cell>
          <cell r="C17" t="str">
            <v>Coruniversitaria</v>
          </cell>
        </row>
        <row r="18">
          <cell r="A18" t="str">
            <v>I2CBK001</v>
          </cell>
          <cell r="B18">
            <v>260</v>
          </cell>
          <cell r="C18" t="str">
            <v xml:space="preserve">GRUPO CONCALIDAD </v>
          </cell>
        </row>
        <row r="19">
          <cell r="A19" t="str">
            <v>I2CGX001</v>
          </cell>
          <cell r="B19">
            <v>290994</v>
          </cell>
          <cell r="C19" t="str">
            <v>PANAMCO INDEGA</v>
          </cell>
        </row>
        <row r="20">
          <cell r="A20" t="str">
            <v>I2CKB001</v>
          </cell>
          <cell r="B20">
            <v>290002</v>
          </cell>
          <cell r="C20" t="str">
            <v>FATEXTOL PLANTA</v>
          </cell>
        </row>
        <row r="21">
          <cell r="A21" t="str">
            <v>I2CKD001</v>
          </cell>
          <cell r="B21">
            <v>383</v>
          </cell>
          <cell r="C21" t="str">
            <v>FIT LTDA</v>
          </cell>
        </row>
        <row r="22">
          <cell r="A22" t="str">
            <v>I2CON001</v>
          </cell>
          <cell r="B22">
            <v>275058</v>
          </cell>
          <cell r="C22" t="str">
            <v>MOLINO TEQUENDAMA</v>
          </cell>
        </row>
        <row r="23">
          <cell r="A23" t="str">
            <v>I2CQA001</v>
          </cell>
          <cell r="B23">
            <v>275166</v>
          </cell>
          <cell r="C23" t="str">
            <v>Hacienda Pajonales</v>
          </cell>
        </row>
        <row r="24">
          <cell r="A24" t="str">
            <v>I2CQI001</v>
          </cell>
          <cell r="B24">
            <v>275164</v>
          </cell>
          <cell r="C24" t="str">
            <v>HACIENDA EL TRIUNFO</v>
          </cell>
        </row>
        <row r="25">
          <cell r="A25" t="str">
            <v>I2CQN001</v>
          </cell>
          <cell r="B25">
            <v>275163</v>
          </cell>
          <cell r="C25" t="str">
            <v>HUEVOS ORO LTDA</v>
          </cell>
        </row>
        <row r="26">
          <cell r="A26" t="str">
            <v>I2CVA001</v>
          </cell>
          <cell r="B26">
            <v>275162</v>
          </cell>
          <cell r="C26" t="str">
            <v>PERIODICO EL NUEVO DIA</v>
          </cell>
        </row>
        <row r="27">
          <cell r="A27" t="str">
            <v>I2CYS001</v>
          </cell>
          <cell r="B27">
            <v>564</v>
          </cell>
          <cell r="C27" t="str">
            <v>colesxelsos</v>
          </cell>
        </row>
        <row r="28">
          <cell r="A28" t="str">
            <v>I2CZE001</v>
          </cell>
          <cell r="B28">
            <v>275061</v>
          </cell>
          <cell r="C28" t="str">
            <v>AGRICOLA SAN MARINO</v>
          </cell>
        </row>
        <row r="29">
          <cell r="A29" t="str">
            <v>I2D13001</v>
          </cell>
          <cell r="B29">
            <v>275117</v>
          </cell>
          <cell r="C29" t="str">
            <v>CARCAFE-MEMBER OF VOLCAFE</v>
          </cell>
        </row>
        <row r="30">
          <cell r="A30" t="str">
            <v>I2D2M001</v>
          </cell>
          <cell r="B30">
            <v>289146</v>
          </cell>
          <cell r="C30" t="str">
            <v>GRANJA BUENOS AIRES S.A</v>
          </cell>
        </row>
        <row r="31">
          <cell r="A31" t="str">
            <v>I2DG8001</v>
          </cell>
          <cell r="B31">
            <v>290011</v>
          </cell>
          <cell r="C31" t="str">
            <v>FEDEARROZ-PLANTA DE SEMILLAS</v>
          </cell>
        </row>
        <row r="32">
          <cell r="A32" t="str">
            <v>I2DGB001</v>
          </cell>
          <cell r="B32">
            <v>277307</v>
          </cell>
          <cell r="C32" t="str">
            <v>ECOPETROL GUALANDAY</v>
          </cell>
        </row>
        <row r="33">
          <cell r="A33" t="str">
            <v>I2DHD001</v>
          </cell>
          <cell r="B33">
            <v>277229</v>
          </cell>
          <cell r="C33" t="str">
            <v>Avícola Colombiana San Felipe</v>
          </cell>
        </row>
        <row r="34">
          <cell r="A34" t="str">
            <v>I2DHF001</v>
          </cell>
          <cell r="B34">
            <v>275748</v>
          </cell>
          <cell r="C34" t="str">
            <v>MOBIL DE COLOMBIA S.A - GUALAN</v>
          </cell>
        </row>
        <row r="35">
          <cell r="A35" t="str">
            <v>I2DIT001</v>
          </cell>
          <cell r="B35">
            <v>278315</v>
          </cell>
          <cell r="C35" t="str">
            <v>ARROCERA LA MARIA</v>
          </cell>
        </row>
        <row r="36">
          <cell r="A36" t="str">
            <v>I2DKR001</v>
          </cell>
          <cell r="B36">
            <v>278316</v>
          </cell>
          <cell r="C36" t="str">
            <v>KOKORIKO IBAGUE KRA 3</v>
          </cell>
        </row>
        <row r="37">
          <cell r="A37" t="str">
            <v>I2DKS001</v>
          </cell>
          <cell r="B37">
            <v>278317</v>
          </cell>
          <cell r="C37" t="str">
            <v>KOKORIKO IBAGUE KRA 5</v>
          </cell>
        </row>
        <row r="38">
          <cell r="A38" t="str">
            <v>I2DLC001</v>
          </cell>
          <cell r="B38">
            <v>298</v>
          </cell>
          <cell r="C38" t="str">
            <v>Proarroz S.A</v>
          </cell>
        </row>
        <row r="39">
          <cell r="A39" t="str">
            <v>I2DT3001</v>
          </cell>
          <cell r="B39">
            <v>281227</v>
          </cell>
          <cell r="C39" t="str">
            <v>ECOPETROL CAMPO TOLDADO</v>
          </cell>
        </row>
        <row r="40">
          <cell r="A40" t="str">
            <v>I2DY3001</v>
          </cell>
          <cell r="B40">
            <v>282200</v>
          </cell>
          <cell r="C40" t="str">
            <v>S.K.N. LA GAITANA</v>
          </cell>
        </row>
        <row r="41">
          <cell r="A41" t="str">
            <v>I2DYX001</v>
          </cell>
          <cell r="B41">
            <v>282213</v>
          </cell>
          <cell r="C41" t="str">
            <v>KOKORIKO MELGAR</v>
          </cell>
        </row>
        <row r="42">
          <cell r="A42" t="str">
            <v>I2DYY001</v>
          </cell>
          <cell r="B42">
            <v>282214</v>
          </cell>
          <cell r="C42" t="str">
            <v>KOKORIKO MELGAR - PARQUE PPAL</v>
          </cell>
        </row>
        <row r="43">
          <cell r="A43" t="str">
            <v>I2DZT001</v>
          </cell>
          <cell r="B43">
            <v>282161</v>
          </cell>
          <cell r="C43" t="str">
            <v>Avícola Colombiana La Esperanza</v>
          </cell>
        </row>
        <row r="44">
          <cell r="A44" t="str">
            <v>I2E2C001</v>
          </cell>
          <cell r="B44">
            <v>283546</v>
          </cell>
          <cell r="C44" t="str">
            <v>Avícola Colombiana El Agrado</v>
          </cell>
        </row>
        <row r="45">
          <cell r="A45" t="str">
            <v>I2EAP001</v>
          </cell>
          <cell r="B45">
            <v>286148</v>
          </cell>
          <cell r="C45" t="str">
            <v>Avícola Colombiana Las Palmas</v>
          </cell>
        </row>
        <row r="46">
          <cell r="A46" t="str">
            <v>I2EFU001</v>
          </cell>
          <cell r="B46">
            <v>288551</v>
          </cell>
          <cell r="C46" t="str">
            <v>ECOPETROL CAMPO QUIMBAYA</v>
          </cell>
        </row>
        <row r="47">
          <cell r="A47" t="str">
            <v>I2EGH001</v>
          </cell>
          <cell r="B47">
            <v>288324</v>
          </cell>
          <cell r="C47" t="str">
            <v>Inveragro</v>
          </cell>
        </row>
        <row r="48">
          <cell r="A48" t="str">
            <v>I2EHH001</v>
          </cell>
          <cell r="B48">
            <v>290046</v>
          </cell>
          <cell r="C48" t="str">
            <v>ELIAS ACOSTA Y CIA. S.C</v>
          </cell>
        </row>
        <row r="49">
          <cell r="A49" t="str">
            <v>I2EHV001</v>
          </cell>
          <cell r="B49">
            <v>275168</v>
          </cell>
          <cell r="C49" t="str">
            <v>ARROCERA BOLUGA</v>
          </cell>
        </row>
        <row r="50">
          <cell r="A50" t="str">
            <v>I2ELF001</v>
          </cell>
          <cell r="B50">
            <v>289323</v>
          </cell>
          <cell r="C50" t="str">
            <v>S.K.N CARIBECAFE LTDA-TOLIMA</v>
          </cell>
        </row>
        <row r="51">
          <cell r="A51" t="str">
            <v>I2ENK001</v>
          </cell>
          <cell r="B51">
            <v>278975</v>
          </cell>
          <cell r="C51" t="str">
            <v>MERCACENTRO 4</v>
          </cell>
        </row>
        <row r="52">
          <cell r="A52" t="str">
            <v>I2EQ9001</v>
          </cell>
          <cell r="B52">
            <v>291940</v>
          </cell>
          <cell r="C52" t="str">
            <v>PISCILAGO</v>
          </cell>
        </row>
        <row r="53">
          <cell r="A53" t="str">
            <v>I2ERG001</v>
          </cell>
          <cell r="B53">
            <v>285</v>
          </cell>
          <cell r="C53" t="str">
            <v>Trilladora pijao</v>
          </cell>
        </row>
        <row r="54">
          <cell r="A54" t="str">
            <v>I2ERP001</v>
          </cell>
          <cell r="B54">
            <v>110</v>
          </cell>
          <cell r="C54" t="str">
            <v>CLUB DE LA POLICIA</v>
          </cell>
        </row>
        <row r="55">
          <cell r="A55" t="str">
            <v>I2ESG001</v>
          </cell>
          <cell r="B55">
            <v>294227</v>
          </cell>
          <cell r="C55" t="str">
            <v>Casa de Moneda</v>
          </cell>
        </row>
        <row r="56">
          <cell r="A56" t="str">
            <v>I2EWG001</v>
          </cell>
          <cell r="B56">
            <v>293873</v>
          </cell>
          <cell r="C56" t="str">
            <v>CLINICA DEL TOLIMA</v>
          </cell>
        </row>
        <row r="57">
          <cell r="A57" t="str">
            <v>I2EWI001</v>
          </cell>
          <cell r="B57">
            <v>293866</v>
          </cell>
          <cell r="C57" t="str">
            <v>GRANJA B/AIRES CLASIF. PERALES</v>
          </cell>
        </row>
        <row r="58">
          <cell r="A58" t="str">
            <v>I2EY7001</v>
          </cell>
          <cell r="B58">
            <v>57999</v>
          </cell>
          <cell r="C58" t="str">
            <v>CORPORACION CLUB CAMPESTRE</v>
          </cell>
        </row>
        <row r="59">
          <cell r="A59" t="str">
            <v>I2F2B001</v>
          </cell>
          <cell r="B59">
            <v>296714</v>
          </cell>
          <cell r="C59" t="str">
            <v>Praxedis - Carolina</v>
          </cell>
        </row>
        <row r="60">
          <cell r="A60" t="str">
            <v>I2F2M001</v>
          </cell>
          <cell r="B60">
            <v>296</v>
          </cell>
          <cell r="C60" t="str">
            <v>COOMCAFE LTDA.</v>
          </cell>
        </row>
        <row r="61">
          <cell r="A61" t="str">
            <v>I2F2U001</v>
          </cell>
          <cell r="B61">
            <v>65</v>
          </cell>
          <cell r="C61" t="str">
            <v xml:space="preserve">Edificio del Café </v>
          </cell>
        </row>
        <row r="62">
          <cell r="A62" t="str">
            <v>I2F2V001</v>
          </cell>
          <cell r="B62">
            <v>296154</v>
          </cell>
          <cell r="C62" t="str">
            <v>CLINICA MINERVA</v>
          </cell>
        </row>
        <row r="63">
          <cell r="A63" t="str">
            <v>I2F56001</v>
          </cell>
          <cell r="B63">
            <v>82</v>
          </cell>
          <cell r="C63" t="str">
            <v>CARULLA LA 60</v>
          </cell>
        </row>
        <row r="64">
          <cell r="A64" t="str">
            <v>I2F57001</v>
          </cell>
          <cell r="B64">
            <v>18</v>
          </cell>
          <cell r="C64" t="str">
            <v>CARULLA LA 28</v>
          </cell>
        </row>
        <row r="65">
          <cell r="A65" t="str">
            <v>I2FBM001</v>
          </cell>
          <cell r="B65">
            <v>650</v>
          </cell>
          <cell r="C65" t="str">
            <v>Molino Andes</v>
          </cell>
        </row>
        <row r="66">
          <cell r="A66" t="str">
            <v>I2FC1001</v>
          </cell>
          <cell r="B66">
            <v>218056</v>
          </cell>
          <cell r="C66" t="str">
            <v>trilladora chaparral</v>
          </cell>
        </row>
        <row r="67">
          <cell r="A67" t="str">
            <v>I2FEK001</v>
          </cell>
          <cell r="B67">
            <v>8</v>
          </cell>
          <cell r="C67" t="str">
            <v>telecom ibague</v>
          </cell>
        </row>
        <row r="68">
          <cell r="A68" t="str">
            <v>I2FEL001</v>
          </cell>
          <cell r="B68">
            <v>113</v>
          </cell>
          <cell r="C68" t="str">
            <v>telecom espinal</v>
          </cell>
        </row>
        <row r="69">
          <cell r="A69" t="str">
            <v>I2FHW001</v>
          </cell>
          <cell r="B69">
            <v>178400</v>
          </cell>
          <cell r="C69" t="str">
            <v>PPC LTDA.</v>
          </cell>
        </row>
        <row r="70">
          <cell r="A70" t="str">
            <v>I2FJP001</v>
          </cell>
          <cell r="B70">
            <v>301478</v>
          </cell>
          <cell r="C70" t="str">
            <v>TRIPLEX BRAUN Y CIA LTDA.</v>
          </cell>
        </row>
        <row r="71">
          <cell r="A71" t="str">
            <v>I2FK2001</v>
          </cell>
          <cell r="B71">
            <v>461</v>
          </cell>
          <cell r="C71" t="str">
            <v xml:space="preserve">Molino Espinal </v>
          </cell>
        </row>
        <row r="72">
          <cell r="A72" t="str">
            <v>I2FL5001</v>
          </cell>
          <cell r="B72">
            <v>336</v>
          </cell>
          <cell r="C72" t="str">
            <v>Inversiones Country</v>
          </cell>
        </row>
        <row r="73">
          <cell r="A73" t="str">
            <v>I2FMH001</v>
          </cell>
          <cell r="B73">
            <v>15</v>
          </cell>
          <cell r="C73" t="str">
            <v>Fedco</v>
          </cell>
        </row>
        <row r="74">
          <cell r="A74" t="str">
            <v>I2FMN001</v>
          </cell>
          <cell r="B74">
            <v>290009</v>
          </cell>
          <cell r="C74" t="str">
            <v>CLUB MILITAR LAS MERCEDES</v>
          </cell>
        </row>
        <row r="75">
          <cell r="A75" t="str">
            <v>I2FOB001</v>
          </cell>
          <cell r="B75">
            <v>79</v>
          </cell>
          <cell r="C75" t="str">
            <v>INVERSIONES DOIMA</v>
          </cell>
        </row>
        <row r="76">
          <cell r="A76" t="str">
            <v>I2FS6001</v>
          </cell>
          <cell r="B76">
            <v>257</v>
          </cell>
          <cell r="C76" t="str">
            <v>MOLINO CARIBE</v>
          </cell>
        </row>
        <row r="77">
          <cell r="A77" t="str">
            <v>I2FTQ001</v>
          </cell>
          <cell r="B77">
            <v>247</v>
          </cell>
          <cell r="C77" t="str">
            <v>MOLINO PACANDE</v>
          </cell>
        </row>
        <row r="78">
          <cell r="A78" t="str">
            <v>I2FUV001</v>
          </cell>
          <cell r="B78">
            <v>434</v>
          </cell>
          <cell r="C78" t="str">
            <v>Invers. Arroz Caribe</v>
          </cell>
        </row>
        <row r="79">
          <cell r="A79" t="str">
            <v>I2FUW001</v>
          </cell>
          <cell r="B79">
            <v>305544</v>
          </cell>
          <cell r="C79" t="str">
            <v>MACRO</v>
          </cell>
        </row>
        <row r="80">
          <cell r="A80" t="str">
            <v>I2G2F001</v>
          </cell>
          <cell r="B80">
            <v>1</v>
          </cell>
          <cell r="C80" t="str">
            <v>colesxelsos</v>
          </cell>
        </row>
        <row r="81">
          <cell r="A81" t="str">
            <v>I2G2G001</v>
          </cell>
          <cell r="B81">
            <v>1</v>
          </cell>
          <cell r="C81" t="str">
            <v>Edificio Banco de la Republica</v>
          </cell>
        </row>
        <row r="82">
          <cell r="A82" t="str">
            <v>I2G5L001</v>
          </cell>
          <cell r="C82" t="str">
            <v>INAVIGOR</v>
          </cell>
        </row>
        <row r="83">
          <cell r="A83" t="str">
            <v>I2G5X001</v>
          </cell>
          <cell r="B83" t="str">
            <v>xxxx</v>
          </cell>
          <cell r="C83" t="str">
            <v>PARADOR ROJO MELGAR</v>
          </cell>
        </row>
        <row r="84">
          <cell r="A84" t="str">
            <v>I2G6L001</v>
          </cell>
          <cell r="B84" t="str">
            <v>xxxx</v>
          </cell>
          <cell r="C84" t="str">
            <v>UNIVERSIDAD DEL TOLIMA</v>
          </cell>
        </row>
        <row r="85">
          <cell r="A85" t="str">
            <v>ICDM2001</v>
          </cell>
          <cell r="B85">
            <v>275044</v>
          </cell>
          <cell r="C85" t="str">
            <v>CEMENTOS DIAMANTE</v>
          </cell>
        </row>
        <row r="86">
          <cell r="A86" t="str">
            <v>IFBT1001</v>
          </cell>
          <cell r="B86">
            <v>275096</v>
          </cell>
          <cell r="C86" t="str">
            <v>FIBRATOLIMA TEXTILES</v>
          </cell>
        </row>
        <row r="87">
          <cell r="A87" t="str">
            <v>ILPQ1001</v>
          </cell>
          <cell r="B87">
            <v>275048</v>
          </cell>
          <cell r="C87" t="str">
            <v>ECOPETROL LA PARROQUIA</v>
          </cell>
        </row>
        <row r="88">
          <cell r="A88" t="str">
            <v>ISPN1001</v>
          </cell>
          <cell r="B88">
            <v>290006</v>
          </cell>
          <cell r="C88" t="str">
            <v>ARROZ DIANA S.A</v>
          </cell>
        </row>
        <row r="89">
          <cell r="A89" t="str">
            <v>ITLS1001</v>
          </cell>
          <cell r="B89">
            <v>290000</v>
          </cell>
          <cell r="C89" t="str">
            <v>CAFAM</v>
          </cell>
        </row>
        <row r="90">
          <cell r="A90" t="str">
            <v>ITXP1001</v>
          </cell>
          <cell r="B90">
            <v>290005</v>
          </cell>
          <cell r="C90" t="str">
            <v>TEXPINAL</v>
          </cell>
        </row>
      </sheetData>
      <sheetData sheetId="2" refreshError="1">
        <row r="2">
          <cell r="I2">
            <v>1</v>
          </cell>
          <cell r="J2">
            <v>11.7715</v>
          </cell>
        </row>
        <row r="3">
          <cell r="I3">
            <v>2</v>
          </cell>
          <cell r="J3">
            <v>5.1344000000000003</v>
          </cell>
        </row>
        <row r="4">
          <cell r="I4">
            <v>3</v>
          </cell>
          <cell r="J4">
            <v>2.6128999999999998</v>
          </cell>
        </row>
        <row r="5">
          <cell r="I5">
            <v>4</v>
          </cell>
          <cell r="J5">
            <v>1.19</v>
          </cell>
        </row>
      </sheetData>
      <sheetData sheetId="3"/>
      <sheetData sheetId="4"/>
      <sheetData sheetId="5"/>
      <sheetData sheetId="6" refreshError="1">
        <row r="45">
          <cell r="A45" t="str">
            <v>I1AAB001</v>
          </cell>
          <cell r="B45">
            <v>399930.41</v>
          </cell>
          <cell r="C45" t="str">
            <v>NROTROS</v>
          </cell>
          <cell r="D45" t="str">
            <v>UNION DE ARROCEROS  - SAN JOAQ</v>
          </cell>
        </row>
        <row r="46">
          <cell r="A46" t="str">
            <v>I1ARH001</v>
          </cell>
          <cell r="B46">
            <v>506103.13</v>
          </cell>
          <cell r="C46" t="str">
            <v>NROTROS</v>
          </cell>
          <cell r="D46" t="str">
            <v>MOLINO FLORHUILA S.A CHICO</v>
          </cell>
        </row>
        <row r="47">
          <cell r="A47" t="str">
            <v>I2AFQ001</v>
          </cell>
          <cell r="B47">
            <v>470875.18</v>
          </cell>
          <cell r="C47" t="str">
            <v>NROTROS</v>
          </cell>
          <cell r="D47" t="str">
            <v>INVERSIONES ROA V. SOLANO S.C</v>
          </cell>
        </row>
        <row r="48">
          <cell r="A48" t="str">
            <v>I2AW3001</v>
          </cell>
          <cell r="B48">
            <v>202193.69</v>
          </cell>
          <cell r="C48" t="str">
            <v>NROTROS</v>
          </cell>
          <cell r="D48" t="str">
            <v>UNION DE ARROCEROS  - ESPINAL</v>
          </cell>
        </row>
        <row r="49">
          <cell r="A49" t="str">
            <v>I2AXK001</v>
          </cell>
          <cell r="B49">
            <v>395608.24</v>
          </cell>
          <cell r="C49" t="str">
            <v>NROTROS</v>
          </cell>
          <cell r="D49" t="str">
            <v>HIPERMERCADO OPTIMO CADENALCO</v>
          </cell>
        </row>
        <row r="50">
          <cell r="A50" t="str">
            <v>I2B1B001</v>
          </cell>
          <cell r="B50">
            <v>284497.90999999997</v>
          </cell>
          <cell r="C50" t="str">
            <v>NROTROS</v>
          </cell>
          <cell r="D50" t="str">
            <v>COLOMBIANA DE INCUBACION LTDA</v>
          </cell>
        </row>
        <row r="51">
          <cell r="A51" t="str">
            <v>I2B3C001</v>
          </cell>
          <cell r="B51">
            <v>365810.24</v>
          </cell>
          <cell r="C51" t="str">
            <v>NROTROS</v>
          </cell>
          <cell r="D51" t="str">
            <v>INDUSTRIAS ALIADAS</v>
          </cell>
        </row>
        <row r="52">
          <cell r="A52" t="str">
            <v>I2BIM001</v>
          </cell>
          <cell r="B52">
            <v>231913.06</v>
          </cell>
          <cell r="C52" t="str">
            <v>NROTROS</v>
          </cell>
          <cell r="D52" t="str">
            <v>MOLINO PAJONALES</v>
          </cell>
        </row>
        <row r="53">
          <cell r="A53" t="str">
            <v>I2C15001</v>
          </cell>
          <cell r="B53">
            <v>70471.539999999994</v>
          </cell>
          <cell r="C53" t="str">
            <v>NROTROS</v>
          </cell>
          <cell r="D53" t="str">
            <v>GASEOSAS MARIQUITA</v>
          </cell>
        </row>
        <row r="54">
          <cell r="A54" t="str">
            <v>I2C5A001</v>
          </cell>
          <cell r="B54">
            <v>348929.05</v>
          </cell>
          <cell r="C54" t="str">
            <v>NROTROS</v>
          </cell>
          <cell r="D54" t="str">
            <v>COMANDO AEREO  DE APOYO TACTIC</v>
          </cell>
        </row>
        <row r="55">
          <cell r="A55" t="str">
            <v>I2C5B001</v>
          </cell>
          <cell r="B55">
            <v>134878.94</v>
          </cell>
          <cell r="C55" t="str">
            <v>NROTROS</v>
          </cell>
          <cell r="D55" t="str">
            <v>CIRCULO DE SUBOFICIALES FF.MM</v>
          </cell>
        </row>
        <row r="56">
          <cell r="A56" t="str">
            <v>I2C5D001</v>
          </cell>
          <cell r="B56">
            <v>74683.97</v>
          </cell>
          <cell r="C56" t="str">
            <v>NROTROS</v>
          </cell>
          <cell r="D56" t="str">
            <v>SOC. HOTELERA DELTOLIMA SOFI</v>
          </cell>
        </row>
        <row r="57">
          <cell r="A57" t="str">
            <v>I2C5E001</v>
          </cell>
          <cell r="B57">
            <v>88027.55</v>
          </cell>
          <cell r="C57" t="str">
            <v>NROTROS</v>
          </cell>
          <cell r="D57" t="str">
            <v>IBAL</v>
          </cell>
        </row>
        <row r="58">
          <cell r="A58" t="str">
            <v>I2C6P001</v>
          </cell>
          <cell r="B58">
            <v>59946.16</v>
          </cell>
          <cell r="C58" t="str">
            <v>NROTROS</v>
          </cell>
          <cell r="D58" t="str">
            <v>DESMOTOLIMA S.A.E.S.P</v>
          </cell>
        </row>
        <row r="59">
          <cell r="A59" t="str">
            <v>I2C8O001</v>
          </cell>
          <cell r="B59">
            <v>46805.38</v>
          </cell>
          <cell r="C59" t="str">
            <v>NROTROS</v>
          </cell>
          <cell r="D59" t="str">
            <v>AGROZ</v>
          </cell>
        </row>
        <row r="60">
          <cell r="A60" t="str">
            <v>I2CKB001</v>
          </cell>
          <cell r="B60">
            <v>216845.99</v>
          </cell>
          <cell r="C60" t="str">
            <v>NROTROS</v>
          </cell>
          <cell r="D60" t="str">
            <v>FATEXTOL PLANTA</v>
          </cell>
        </row>
        <row r="61">
          <cell r="A61" t="str">
            <v>I2CQA001</v>
          </cell>
          <cell r="B61">
            <v>35561.269999999997</v>
          </cell>
          <cell r="C61" t="str">
            <v>NROTROS</v>
          </cell>
          <cell r="D61" t="str">
            <v>CIA AGROP E IND. PAJONALES S.A</v>
          </cell>
        </row>
        <row r="62">
          <cell r="A62" t="str">
            <v>I2CQI001</v>
          </cell>
          <cell r="B62">
            <v>32522.3</v>
          </cell>
          <cell r="C62" t="str">
            <v>NROTROS</v>
          </cell>
          <cell r="D62" t="str">
            <v>HACIENDA EL TRIUNFO</v>
          </cell>
        </row>
        <row r="63">
          <cell r="A63" t="str">
            <v>I2CQN001</v>
          </cell>
          <cell r="B63">
            <v>46242.66</v>
          </cell>
          <cell r="C63" t="str">
            <v>NROTROS</v>
          </cell>
          <cell r="D63" t="str">
            <v>HUEVOS ORO LTDA</v>
          </cell>
        </row>
        <row r="64">
          <cell r="A64" t="str">
            <v>I2CVA001</v>
          </cell>
          <cell r="B64">
            <v>9703.81</v>
          </cell>
          <cell r="C64" t="str">
            <v>NROTROS</v>
          </cell>
          <cell r="D64" t="str">
            <v>PERIODICO EL NUEVO DIA</v>
          </cell>
        </row>
        <row r="65">
          <cell r="A65" t="str">
            <v>I2CZE001</v>
          </cell>
          <cell r="B65">
            <v>58111.66</v>
          </cell>
          <cell r="C65" t="str">
            <v>NROTROS</v>
          </cell>
          <cell r="D65" t="str">
            <v>AGRICOLA SAN MARINO</v>
          </cell>
        </row>
        <row r="66">
          <cell r="A66" t="str">
            <v>I2D13001</v>
          </cell>
          <cell r="B66">
            <v>78691.63</v>
          </cell>
          <cell r="C66" t="str">
            <v>NROTROS</v>
          </cell>
          <cell r="D66" t="str">
            <v>CARCAFE-MEMBER OF VOLCAFE GROU</v>
          </cell>
        </row>
        <row r="67">
          <cell r="A67" t="str">
            <v>I2D2M001</v>
          </cell>
          <cell r="B67">
            <v>102847.51</v>
          </cell>
          <cell r="C67" t="str">
            <v>NROTROS</v>
          </cell>
          <cell r="D67" t="str">
            <v>GRANJA BUENOS AIRES S.A</v>
          </cell>
        </row>
        <row r="68">
          <cell r="A68" t="str">
            <v>I2DG8001</v>
          </cell>
          <cell r="B68">
            <v>47086.29</v>
          </cell>
          <cell r="C68" t="str">
            <v>NROTROS</v>
          </cell>
          <cell r="D68" t="str">
            <v>FEDEARROZ-PLANTA DE SEMILLAS</v>
          </cell>
        </row>
        <row r="69">
          <cell r="A69" t="str">
            <v>I2DGB001</v>
          </cell>
          <cell r="B69">
            <v>64717.53</v>
          </cell>
          <cell r="C69" t="str">
            <v>NROTROS</v>
          </cell>
          <cell r="D69" t="str">
            <v>ECOPETROL GUALANDAY</v>
          </cell>
        </row>
        <row r="70">
          <cell r="A70" t="str">
            <v>I2DHD001</v>
          </cell>
          <cell r="B70">
            <v>117383.33</v>
          </cell>
          <cell r="C70" t="str">
            <v>NROTROS</v>
          </cell>
          <cell r="D70" t="str">
            <v>AVICOLA COLOMBIANA -SAN FELIPE</v>
          </cell>
        </row>
        <row r="71">
          <cell r="A71" t="str">
            <v>I2DHF001</v>
          </cell>
          <cell r="B71">
            <v>24548.45</v>
          </cell>
          <cell r="C71" t="str">
            <v>NROTROS</v>
          </cell>
          <cell r="D71" t="str">
            <v>MOBIL DE COLOMBIA S.A - GUALAN</v>
          </cell>
        </row>
        <row r="72">
          <cell r="A72" t="str">
            <v>I2DKR001</v>
          </cell>
          <cell r="B72">
            <v>14879.02</v>
          </cell>
          <cell r="C72" t="str">
            <v>NROTROS</v>
          </cell>
          <cell r="D72" t="str">
            <v>KOKORIKO IBAGUE KRA 3</v>
          </cell>
        </row>
        <row r="73">
          <cell r="A73" t="str">
            <v>I2DKS001</v>
          </cell>
          <cell r="B73">
            <v>10821.84</v>
          </cell>
          <cell r="C73" t="str">
            <v>NROTROS</v>
          </cell>
          <cell r="D73" t="str">
            <v>KOKORIKO IBAGUE KRA 5</v>
          </cell>
        </row>
        <row r="74">
          <cell r="A74" t="str">
            <v>I2DT3001</v>
          </cell>
          <cell r="B74">
            <v>677112.61</v>
          </cell>
          <cell r="C74" t="str">
            <v>NROTROS</v>
          </cell>
          <cell r="D74" t="str">
            <v>ECOPETROL CAMPO TOLDADO</v>
          </cell>
        </row>
        <row r="75">
          <cell r="A75" t="str">
            <v>I2DY3001</v>
          </cell>
          <cell r="B75">
            <v>81427.08</v>
          </cell>
          <cell r="C75" t="str">
            <v>NROTROS</v>
          </cell>
          <cell r="D75" t="str">
            <v>S.K.N. LA GAITANA</v>
          </cell>
        </row>
        <row r="76">
          <cell r="A76" t="str">
            <v>I2DYX001</v>
          </cell>
          <cell r="B76">
            <v>23213.09</v>
          </cell>
          <cell r="C76" t="str">
            <v>NROTROS</v>
          </cell>
          <cell r="D76" t="str">
            <v>KOKORIKO MELGAR</v>
          </cell>
        </row>
        <row r="77">
          <cell r="A77" t="str">
            <v>I2DYY001</v>
          </cell>
          <cell r="B77">
            <v>11056.72</v>
          </cell>
          <cell r="C77" t="str">
            <v>NROTROS</v>
          </cell>
          <cell r="D77" t="str">
            <v>KOKORIKO MELGAR - PARQUE PPAL</v>
          </cell>
        </row>
        <row r="78">
          <cell r="A78" t="str">
            <v>I2DZT001</v>
          </cell>
          <cell r="B78">
            <v>23714.9</v>
          </cell>
          <cell r="C78" t="str">
            <v>NROTROS</v>
          </cell>
          <cell r="D78" t="str">
            <v>AVICOLA COLOMBIANA-LA ESPERANZ</v>
          </cell>
        </row>
        <row r="79">
          <cell r="A79" t="str">
            <v>I2E2C001</v>
          </cell>
          <cell r="B79">
            <v>13888.34</v>
          </cell>
          <cell r="C79" t="str">
            <v>NROTROS</v>
          </cell>
          <cell r="D79" t="str">
            <v>AVICOLA COLOMBIANA - EL AGRADO</v>
          </cell>
        </row>
        <row r="80">
          <cell r="A80" t="str">
            <v>I2EAP001</v>
          </cell>
          <cell r="B80">
            <v>109678.28</v>
          </cell>
          <cell r="C80" t="str">
            <v>NROTROS</v>
          </cell>
          <cell r="D80" t="str">
            <v>AVICOLA COLOMBIANA-LAS PALMAS</v>
          </cell>
        </row>
        <row r="81">
          <cell r="A81" t="str">
            <v>I2EFU001</v>
          </cell>
          <cell r="B81">
            <v>27174.959999999999</v>
          </cell>
          <cell r="C81" t="str">
            <v>NROTROS</v>
          </cell>
          <cell r="D81" t="str">
            <v>ECOPETROL CAMPO QUIMBAYA</v>
          </cell>
        </row>
        <row r="82">
          <cell r="A82" t="str">
            <v>I2EGH001</v>
          </cell>
          <cell r="B82">
            <v>203095.71</v>
          </cell>
          <cell r="C82" t="str">
            <v>NROTROS</v>
          </cell>
          <cell r="D82" t="str">
            <v>INVERAGRO-INCUB-LA PARROQUIA</v>
          </cell>
        </row>
        <row r="83">
          <cell r="A83" t="str">
            <v>I2EHH001</v>
          </cell>
          <cell r="B83">
            <v>20840.45</v>
          </cell>
          <cell r="C83" t="str">
            <v>NROTROS</v>
          </cell>
          <cell r="D83" t="str">
            <v>ELIAS ACOSTA Y CIA. S.C</v>
          </cell>
        </row>
        <row r="84">
          <cell r="A84" t="str">
            <v>I2EHV001</v>
          </cell>
          <cell r="B84">
            <v>370613.44</v>
          </cell>
          <cell r="C84" t="str">
            <v>NROTROS</v>
          </cell>
          <cell r="D84" t="str">
            <v>ARROCERA BOLUGA</v>
          </cell>
        </row>
        <row r="85">
          <cell r="A85" t="str">
            <v>I2ELF001</v>
          </cell>
          <cell r="B85">
            <v>68540.850000000006</v>
          </cell>
          <cell r="C85" t="str">
            <v>NROTROS</v>
          </cell>
          <cell r="D85" t="str">
            <v>S.K.N CARIBECAFE LTDA-TOLIMA</v>
          </cell>
        </row>
        <row r="86">
          <cell r="A86" t="str">
            <v>I2EQ9001</v>
          </cell>
          <cell r="B86">
            <v>429008.97</v>
          </cell>
          <cell r="C86" t="str">
            <v>NROTROS</v>
          </cell>
          <cell r="D86" t="str">
            <v>COLSUBSIDIO-PISCILAGO</v>
          </cell>
        </row>
        <row r="87">
          <cell r="A87" t="str">
            <v>I2ESG001</v>
          </cell>
          <cell r="B87">
            <v>132891.73000000001</v>
          </cell>
          <cell r="C87" t="str">
            <v>NROTROS</v>
          </cell>
          <cell r="D87" t="str">
            <v>BANCO DE LA REPUBLICA.CASA DE</v>
          </cell>
        </row>
        <row r="88">
          <cell r="A88" t="str">
            <v>I2EWG001</v>
          </cell>
          <cell r="B88">
            <v>37598</v>
          </cell>
          <cell r="C88" t="str">
            <v>NROTROS</v>
          </cell>
          <cell r="D88" t="str">
            <v>CLINICA DEL TOLIMA</v>
          </cell>
        </row>
        <row r="89">
          <cell r="A89" t="str">
            <v>I2EWI001</v>
          </cell>
          <cell r="B89">
            <v>57486.18</v>
          </cell>
          <cell r="C89" t="str">
            <v>NROTROS</v>
          </cell>
          <cell r="D89" t="str">
            <v>GRANJA B/AIRES CLASIF. PERALES</v>
          </cell>
        </row>
        <row r="90">
          <cell r="A90" t="str">
            <v>I2F2M001</v>
          </cell>
          <cell r="B90">
            <v>57194.07</v>
          </cell>
          <cell r="C90" t="str">
            <v>NROTROS</v>
          </cell>
          <cell r="D90" t="str">
            <v>COOMCAFE LTDA.</v>
          </cell>
        </row>
        <row r="91">
          <cell r="A91" t="str">
            <v>I2F2U001</v>
          </cell>
          <cell r="B91">
            <v>46161.33</v>
          </cell>
          <cell r="C91" t="str">
            <v>NROTROS</v>
          </cell>
          <cell r="D91" t="str">
            <v xml:space="preserve">Edificio del Café </v>
          </cell>
        </row>
        <row r="92">
          <cell r="A92" t="str">
            <v>I2F2V001</v>
          </cell>
          <cell r="B92">
            <v>22838.12</v>
          </cell>
          <cell r="C92" t="str">
            <v>NROTROS</v>
          </cell>
          <cell r="D92" t="str">
            <v>CLINICA MINERVA</v>
          </cell>
        </row>
        <row r="93">
          <cell r="A93" t="str">
            <v>I2F56001</v>
          </cell>
          <cell r="B93">
            <v>25419.58</v>
          </cell>
          <cell r="C93" t="str">
            <v>NROTROS</v>
          </cell>
          <cell r="D93" t="str">
            <v>CARULLA LA 60</v>
          </cell>
        </row>
        <row r="94">
          <cell r="A94" t="str">
            <v>I2F57001</v>
          </cell>
          <cell r="B94">
            <v>53700.67</v>
          </cell>
          <cell r="C94" t="str">
            <v>NROTROS</v>
          </cell>
          <cell r="D94" t="str">
            <v>CARULLA LA 28</v>
          </cell>
        </row>
        <row r="95">
          <cell r="A95" t="str">
            <v>I2FBM001</v>
          </cell>
          <cell r="B95">
            <v>72239.88</v>
          </cell>
          <cell r="C95" t="str">
            <v>NROTROS</v>
          </cell>
          <cell r="D95" t="str">
            <v>MOLINO LOS ANDES LTDA</v>
          </cell>
        </row>
        <row r="96">
          <cell r="A96" t="str">
            <v>I2FHW001</v>
          </cell>
          <cell r="B96">
            <v>14067.32</v>
          </cell>
          <cell r="C96" t="str">
            <v>NROTROS</v>
          </cell>
          <cell r="D96" t="str">
            <v>P.P.C LTDA</v>
          </cell>
        </row>
        <row r="97">
          <cell r="A97" t="str">
            <v>I2FJP001</v>
          </cell>
          <cell r="B97">
            <v>14095.72</v>
          </cell>
          <cell r="C97" t="str">
            <v>NROTROS</v>
          </cell>
          <cell r="D97" t="str">
            <v>TRIPLEX BRAUN Y CIA LTDA.</v>
          </cell>
        </row>
        <row r="98">
          <cell r="A98" t="str">
            <v>I2FL5001</v>
          </cell>
          <cell r="B98">
            <v>21279.89</v>
          </cell>
          <cell r="C98" t="str">
            <v>NROTROS</v>
          </cell>
          <cell r="D98" t="str">
            <v>Inversiones Country</v>
          </cell>
        </row>
        <row r="99">
          <cell r="A99" t="str">
            <v>I2FMH001</v>
          </cell>
          <cell r="B99">
            <v>10099.120000000001</v>
          </cell>
          <cell r="C99" t="str">
            <v>NROTROS</v>
          </cell>
          <cell r="D99" t="str">
            <v>Fedco</v>
          </cell>
        </row>
        <row r="100">
          <cell r="A100" t="str">
            <v>I2FMN001</v>
          </cell>
          <cell r="B100">
            <v>178381.76</v>
          </cell>
          <cell r="C100" t="str">
            <v>NROTROS</v>
          </cell>
          <cell r="D100" t="str">
            <v>CLUB MILITAR LAS MERCEDES</v>
          </cell>
        </row>
        <row r="101">
          <cell r="A101" t="str">
            <v>I2FS6001</v>
          </cell>
          <cell r="B101">
            <v>165055.57</v>
          </cell>
          <cell r="C101" t="str">
            <v>NROTROS</v>
          </cell>
          <cell r="D101" t="str">
            <v>Molino Caribe</v>
          </cell>
        </row>
        <row r="102">
          <cell r="A102" t="str">
            <v>I2FUV001</v>
          </cell>
          <cell r="B102">
            <v>242330.65</v>
          </cell>
          <cell r="C102" t="str">
            <v>NROTROS</v>
          </cell>
          <cell r="D102" t="str">
            <v>CARIBE</v>
          </cell>
        </row>
        <row r="103">
          <cell r="A103" t="str">
            <v>I2FUW001</v>
          </cell>
          <cell r="B103">
            <v>142498.60999999999</v>
          </cell>
          <cell r="C103" t="str">
            <v>NROTROS</v>
          </cell>
          <cell r="D103" t="str">
            <v>MACRO</v>
          </cell>
        </row>
        <row r="104">
          <cell r="A104" t="str">
            <v>I2G2G001</v>
          </cell>
          <cell r="B104">
            <v>45575.43</v>
          </cell>
          <cell r="C104" t="str">
            <v>NROTROS</v>
          </cell>
          <cell r="D104" t="str">
            <v>Edificio Banco de la Republica</v>
          </cell>
        </row>
        <row r="105">
          <cell r="A105" t="str">
            <v>I2G5L001</v>
          </cell>
          <cell r="B105">
            <v>22148.59</v>
          </cell>
          <cell r="C105" t="str">
            <v>NROTROS</v>
          </cell>
          <cell r="D105" t="str">
            <v>INAVIGOR</v>
          </cell>
        </row>
        <row r="106">
          <cell r="A106" t="str">
            <v>I2G5X001</v>
          </cell>
          <cell r="B106">
            <v>39299.83</v>
          </cell>
          <cell r="C106" t="str">
            <v>NROTROS</v>
          </cell>
          <cell r="D106" t="str">
            <v>PARADOR ROJO MELGAR</v>
          </cell>
        </row>
        <row r="107">
          <cell r="A107" t="str">
            <v>I2GI8001</v>
          </cell>
          <cell r="B107">
            <v>21273.46</v>
          </cell>
          <cell r="C107" t="str">
            <v>NROTROS</v>
          </cell>
          <cell r="D107" t="str">
            <v xml:space="preserve">CILPAIS I.R.G.  S.A. </v>
          </cell>
        </row>
        <row r="108">
          <cell r="A108" t="str">
            <v>I2GNK001</v>
          </cell>
          <cell r="B108">
            <v>7115.93</v>
          </cell>
          <cell r="C108" t="str">
            <v>NROTROS</v>
          </cell>
          <cell r="D108" t="str">
            <v>INVERANGEL S.A</v>
          </cell>
        </row>
        <row r="109">
          <cell r="A109" t="str">
            <v>I2GPR001</v>
          </cell>
          <cell r="B109">
            <v>295594.59999999998</v>
          </cell>
          <cell r="C109" t="str">
            <v>NROTROS</v>
          </cell>
          <cell r="D109" t="str">
            <v>Grandes superficies de colombia</v>
          </cell>
        </row>
        <row r="110">
          <cell r="A110" t="str">
            <v>ICDM2001</v>
          </cell>
          <cell r="B110">
            <v>292037.17</v>
          </cell>
          <cell r="C110" t="str">
            <v>NROTROS</v>
          </cell>
          <cell r="D110" t="str">
            <v>CEMENTOS DIAMANTE</v>
          </cell>
        </row>
        <row r="111">
          <cell r="A111" t="str">
            <v>IFBT1001</v>
          </cell>
          <cell r="B111">
            <v>2258175.54</v>
          </cell>
          <cell r="C111" t="str">
            <v>NROTROS</v>
          </cell>
          <cell r="D111" t="str">
            <v>FIBRATOLIMA TEXTILES</v>
          </cell>
        </row>
        <row r="112">
          <cell r="A112" t="str">
            <v>ILPQ1001</v>
          </cell>
          <cell r="B112">
            <v>535975.26</v>
          </cell>
          <cell r="C112" t="str">
            <v>NROTROS</v>
          </cell>
          <cell r="D112" t="str">
            <v>ECOPETROL LA PARROQUIA</v>
          </cell>
        </row>
        <row r="113">
          <cell r="A113" t="str">
            <v>ISPN1001</v>
          </cell>
          <cell r="B113">
            <v>1031311.66</v>
          </cell>
          <cell r="C113" t="str">
            <v>NROTROS</v>
          </cell>
          <cell r="D113" t="str">
            <v>ARROZ DIANA S.A</v>
          </cell>
        </row>
        <row r="114">
          <cell r="A114" t="str">
            <v>ITLS1001</v>
          </cell>
          <cell r="B114">
            <v>1013171.68</v>
          </cell>
          <cell r="C114" t="str">
            <v>NROTROS</v>
          </cell>
          <cell r="D114" t="str">
            <v>CAFAM</v>
          </cell>
        </row>
        <row r="115">
          <cell r="A115" t="str">
            <v>ITXP1001</v>
          </cell>
          <cell r="B115">
            <v>1730085.93</v>
          </cell>
          <cell r="C115" t="str">
            <v>NROTROS</v>
          </cell>
          <cell r="D115" t="str">
            <v>TEXPINAL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&amp;G"/>
      <sheetName val="Flujo de Caja"/>
      <sheetName val="BG"/>
      <sheetName val="Optimización Financiera"/>
      <sheetName val="Deuda Nueva"/>
      <sheetName val="Activos"/>
      <sheetName val="Ingresos"/>
      <sheetName val="Impuestos"/>
    </sheetNames>
    <sheetDataSet>
      <sheetData sheetId="0">
        <row r="39">
          <cell r="C39">
            <v>2002</v>
          </cell>
        </row>
        <row r="40">
          <cell r="C40">
            <v>2003</v>
          </cell>
        </row>
        <row r="41">
          <cell r="C41">
            <v>2005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"/>
      <sheetName val="103"/>
      <sheetName val="102"/>
      <sheetName val="101"/>
      <sheetName val="EQUIVALENTES"/>
      <sheetName val="SPT"/>
      <sheetName val="Assumption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A"/>
      <sheetName val="03 A proyectadas"/>
      <sheetName val="Hoja2"/>
      <sheetName val="02base_TOTAL"/>
      <sheetName val="precios_2013"/>
      <sheetName val="precios (2)"/>
      <sheetName val="precios_2014"/>
      <sheetName val="01 crecimiento"/>
      <sheetName val="03 Resumen"/>
      <sheetName val="Hoja1"/>
    </sheetNames>
    <sheetDataSet>
      <sheetData sheetId="0">
        <row r="2">
          <cell r="E2">
            <v>3.56E-2</v>
          </cell>
        </row>
      </sheetData>
      <sheetData sheetId="1">
        <row r="4">
          <cell r="B4">
            <v>8230</v>
          </cell>
        </row>
      </sheetData>
      <sheetData sheetId="2" refreshError="1"/>
      <sheetData sheetId="3" refreshError="1"/>
      <sheetData sheetId="4">
        <row r="4">
          <cell r="O4">
            <v>0</v>
          </cell>
          <cell r="P4" t="str">
            <v>NO</v>
          </cell>
          <cell r="Q4" t="str">
            <v>Predio desocupado o solo</v>
          </cell>
          <cell r="R4">
            <v>4576</v>
          </cell>
          <cell r="S4">
            <v>3945</v>
          </cell>
          <cell r="T4">
            <v>0</v>
          </cell>
          <cell r="U4">
            <v>0</v>
          </cell>
        </row>
        <row r="5">
          <cell r="O5">
            <v>3</v>
          </cell>
          <cell r="P5" t="str">
            <v>NO</v>
          </cell>
          <cell r="Q5" t="str">
            <v>Suspensión con Serv. Dire</v>
          </cell>
          <cell r="R5">
            <v>12203</v>
          </cell>
          <cell r="S5">
            <v>10520</v>
          </cell>
          <cell r="T5">
            <v>0</v>
          </cell>
          <cell r="U5">
            <v>0</v>
          </cell>
        </row>
        <row r="6">
          <cell r="O6">
            <v>5</v>
          </cell>
          <cell r="P6" t="str">
            <v>NO</v>
          </cell>
          <cell r="Q6" t="str">
            <v>Suspensión Cortac. Arranq</v>
          </cell>
          <cell r="R6">
            <v>12203</v>
          </cell>
          <cell r="S6">
            <v>10520</v>
          </cell>
          <cell r="T6">
            <v>0</v>
          </cell>
          <cell r="U6">
            <v>0</v>
          </cell>
        </row>
        <row r="7">
          <cell r="O7">
            <v>11</v>
          </cell>
          <cell r="P7" t="str">
            <v>NO</v>
          </cell>
          <cell r="Q7" t="str">
            <v>Predio Demolido</v>
          </cell>
          <cell r="R7">
            <v>3922</v>
          </cell>
          <cell r="S7">
            <v>3381</v>
          </cell>
          <cell r="T7">
            <v>5720</v>
          </cell>
          <cell r="U7">
            <v>4931</v>
          </cell>
        </row>
        <row r="8">
          <cell r="O8">
            <v>12</v>
          </cell>
          <cell r="P8" t="str">
            <v>NO</v>
          </cell>
          <cell r="Q8" t="str">
            <v>Difícil Localización</v>
          </cell>
          <cell r="R8">
            <v>3922</v>
          </cell>
          <cell r="S8">
            <v>3381</v>
          </cell>
          <cell r="T8">
            <v>5720</v>
          </cell>
          <cell r="U8">
            <v>4931</v>
          </cell>
        </row>
        <row r="9">
          <cell r="O9">
            <v>13</v>
          </cell>
          <cell r="P9" t="str">
            <v>NO</v>
          </cell>
          <cell r="Q9" t="str">
            <v>Código en Reclamación</v>
          </cell>
          <cell r="R9">
            <v>3922</v>
          </cell>
          <cell r="S9">
            <v>3381</v>
          </cell>
          <cell r="T9">
            <v>5720</v>
          </cell>
          <cell r="U9">
            <v>4931</v>
          </cell>
        </row>
        <row r="10">
          <cell r="O10">
            <v>14</v>
          </cell>
          <cell r="P10" t="str">
            <v>NO</v>
          </cell>
          <cell r="Q10" t="str">
            <v>Doble Facturación</v>
          </cell>
          <cell r="R10">
            <v>3922</v>
          </cell>
          <cell r="S10">
            <v>3381</v>
          </cell>
          <cell r="T10">
            <v>5720</v>
          </cell>
          <cell r="U10">
            <v>4931</v>
          </cell>
        </row>
        <row r="11">
          <cell r="O11">
            <v>15</v>
          </cell>
          <cell r="P11" t="str">
            <v>NO</v>
          </cell>
          <cell r="Q11" t="str">
            <v>Pago en Tránsito</v>
          </cell>
          <cell r="R11">
            <v>3922</v>
          </cell>
          <cell r="S11">
            <v>3381</v>
          </cell>
          <cell r="T11">
            <v>5720</v>
          </cell>
          <cell r="U11">
            <v>4931</v>
          </cell>
        </row>
        <row r="12">
          <cell r="O12">
            <v>16</v>
          </cell>
          <cell r="P12" t="str">
            <v>NO</v>
          </cell>
          <cell r="Q12" t="str">
            <v>Cliente al día</v>
          </cell>
          <cell r="R12">
            <v>3922</v>
          </cell>
          <cell r="S12">
            <v>3381</v>
          </cell>
          <cell r="T12">
            <v>5720</v>
          </cell>
          <cell r="U12">
            <v>4931</v>
          </cell>
        </row>
        <row r="13">
          <cell r="O13">
            <v>17</v>
          </cell>
          <cell r="P13" t="str">
            <v>NO</v>
          </cell>
          <cell r="Q13" t="str">
            <v>Acceso no permitido</v>
          </cell>
          <cell r="R13">
            <v>3922</v>
          </cell>
          <cell r="S13">
            <v>3381</v>
          </cell>
          <cell r="T13">
            <v>5720</v>
          </cell>
          <cell r="U13">
            <v>4931</v>
          </cell>
        </row>
        <row r="14">
          <cell r="O14">
            <v>20</v>
          </cell>
          <cell r="P14" t="str">
            <v>NO</v>
          </cell>
          <cell r="Q14" t="str">
            <v>Cancelada EEP</v>
          </cell>
          <cell r="R14">
            <v>3922</v>
          </cell>
          <cell r="S14">
            <v>3381</v>
          </cell>
          <cell r="T14">
            <v>3922</v>
          </cell>
          <cell r="U14">
            <v>3381</v>
          </cell>
        </row>
        <row r="15">
          <cell r="O15">
            <v>22</v>
          </cell>
          <cell r="P15" t="str">
            <v>NO</v>
          </cell>
          <cell r="Q15" t="str">
            <v>Se encontró suspendido</v>
          </cell>
          <cell r="R15">
            <v>3922</v>
          </cell>
          <cell r="S15">
            <v>3381</v>
          </cell>
          <cell r="T15">
            <v>7845</v>
          </cell>
          <cell r="U15">
            <v>6763</v>
          </cell>
        </row>
        <row r="16">
          <cell r="O16">
            <v>24</v>
          </cell>
          <cell r="P16" t="str">
            <v>NO</v>
          </cell>
          <cell r="Q16" t="str">
            <v>Predio con candado</v>
          </cell>
          <cell r="R16">
            <v>3922</v>
          </cell>
          <cell r="S16">
            <v>3381</v>
          </cell>
          <cell r="T16">
            <v>5720</v>
          </cell>
          <cell r="U16">
            <v>4931</v>
          </cell>
        </row>
        <row r="17">
          <cell r="O17">
            <v>29</v>
          </cell>
          <cell r="P17" t="str">
            <v>NO</v>
          </cell>
          <cell r="Q17" t="str">
            <v>Suspensión Drastica</v>
          </cell>
          <cell r="R17">
            <v>12203</v>
          </cell>
          <cell r="S17">
            <v>10520</v>
          </cell>
          <cell r="T17">
            <v>24405</v>
          </cell>
          <cell r="U17">
            <v>21039</v>
          </cell>
        </row>
        <row r="18">
          <cell r="O18">
            <v>30</v>
          </cell>
          <cell r="P18" t="str">
            <v>NO</v>
          </cell>
          <cell r="Q18" t="str">
            <v>Suspensión en Bornera</v>
          </cell>
          <cell r="R18">
            <v>7321</v>
          </cell>
          <cell r="S18">
            <v>6311</v>
          </cell>
          <cell r="T18">
            <v>14643</v>
          </cell>
          <cell r="U18">
            <v>12623</v>
          </cell>
        </row>
        <row r="19">
          <cell r="O19">
            <v>33</v>
          </cell>
          <cell r="P19" t="str">
            <v>NO</v>
          </cell>
          <cell r="Q19" t="str">
            <v>Dificultad Tecnica</v>
          </cell>
          <cell r="R19">
            <v>3922</v>
          </cell>
          <cell r="S19">
            <v>3381</v>
          </cell>
          <cell r="T19">
            <v>5720</v>
          </cell>
          <cell r="U19">
            <v>4931</v>
          </cell>
        </row>
        <row r="20">
          <cell r="O20">
            <v>34</v>
          </cell>
          <cell r="P20" t="str">
            <v>NO</v>
          </cell>
          <cell r="Q20" t="str">
            <v>Suspensión en Pin de Prot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O21">
            <v>35</v>
          </cell>
          <cell r="P21" t="str">
            <v>NO</v>
          </cell>
          <cell r="Q21" t="str">
            <v>Suspensión en Carcamo</v>
          </cell>
          <cell r="R21">
            <v>18303</v>
          </cell>
          <cell r="S21">
            <v>15778</v>
          </cell>
          <cell r="T21">
            <v>14643</v>
          </cell>
          <cell r="U21">
            <v>12623</v>
          </cell>
        </row>
        <row r="22">
          <cell r="O22">
            <v>44</v>
          </cell>
          <cell r="P22" t="str">
            <v>NO</v>
          </cell>
          <cell r="Q22" t="str">
            <v>Suspension en red</v>
          </cell>
          <cell r="R22">
            <v>12203</v>
          </cell>
          <cell r="S22">
            <v>10520</v>
          </cell>
          <cell r="T22">
            <v>24405</v>
          </cell>
          <cell r="U22">
            <v>21039</v>
          </cell>
        </row>
        <row r="23">
          <cell r="O23">
            <v>48</v>
          </cell>
          <cell r="P23" t="str">
            <v>NO</v>
          </cell>
          <cell r="Q23" t="str">
            <v xml:space="preserve">Autorreconectado (retiro </v>
          </cell>
          <cell r="R23">
            <v>12203</v>
          </cell>
          <cell r="S23">
            <v>10520</v>
          </cell>
          <cell r="T23">
            <v>24405</v>
          </cell>
          <cell r="U23">
            <v>21039</v>
          </cell>
        </row>
        <row r="24">
          <cell r="O24">
            <v>49</v>
          </cell>
          <cell r="P24" t="str">
            <v>NO</v>
          </cell>
          <cell r="Q24" t="str">
            <v>Autorreconectado</v>
          </cell>
          <cell r="R24">
            <v>12203</v>
          </cell>
          <cell r="S24">
            <v>10520</v>
          </cell>
          <cell r="T24">
            <v>24405</v>
          </cell>
          <cell r="U24">
            <v>21039</v>
          </cell>
        </row>
        <row r="25">
          <cell r="O25">
            <v>45</v>
          </cell>
          <cell r="P25" t="str">
            <v>SI</v>
          </cell>
          <cell r="Q25" t="str">
            <v>Reconexion Sin Pago</v>
          </cell>
          <cell r="R25">
            <v>7321</v>
          </cell>
          <cell r="S25">
            <v>6311</v>
          </cell>
          <cell r="T25">
            <v>14643</v>
          </cell>
          <cell r="U25">
            <v>12623</v>
          </cell>
        </row>
        <row r="26">
          <cell r="O26" t="str">
            <v>48(2)</v>
          </cell>
          <cell r="P26" t="str">
            <v>SI</v>
          </cell>
          <cell r="Q26" t="str">
            <v>Predio requiere normaliza</v>
          </cell>
          <cell r="R26">
            <v>3922</v>
          </cell>
          <cell r="S26">
            <v>3381</v>
          </cell>
          <cell r="T26">
            <v>7845</v>
          </cell>
          <cell r="U26">
            <v>6763</v>
          </cell>
        </row>
        <row r="27">
          <cell r="O27" t="str">
            <v>49(2)</v>
          </cell>
          <cell r="P27" t="str">
            <v>SI</v>
          </cell>
          <cell r="Q27" t="str">
            <v>Reconexion circuito, arra</v>
          </cell>
          <cell r="R27">
            <v>12203</v>
          </cell>
          <cell r="S27">
            <v>10520</v>
          </cell>
          <cell r="T27">
            <v>24405</v>
          </cell>
          <cell r="U27">
            <v>21039</v>
          </cell>
        </row>
        <row r="28">
          <cell r="O28">
            <v>50</v>
          </cell>
          <cell r="P28" t="str">
            <v>SI</v>
          </cell>
          <cell r="Q28" t="str">
            <v>Reconexion en red</v>
          </cell>
          <cell r="R28">
            <v>12203</v>
          </cell>
          <cell r="S28">
            <v>10520</v>
          </cell>
          <cell r="T28">
            <v>24405</v>
          </cell>
          <cell r="U28">
            <v>21039</v>
          </cell>
        </row>
        <row r="29">
          <cell r="O29">
            <v>51</v>
          </cell>
          <cell r="P29" t="str">
            <v>SI</v>
          </cell>
          <cell r="Q29" t="str">
            <v>Reconexion en Pin de prot</v>
          </cell>
          <cell r="R29">
            <v>0</v>
          </cell>
          <cell r="S29">
            <v>0</v>
          </cell>
          <cell r="T29">
            <v>23507</v>
          </cell>
          <cell r="U29">
            <v>20265</v>
          </cell>
        </row>
        <row r="30">
          <cell r="O30">
            <v>52</v>
          </cell>
          <cell r="P30" t="str">
            <v>SI</v>
          </cell>
          <cell r="Q30" t="str">
            <v>Reconexion en Bornera</v>
          </cell>
          <cell r="R30">
            <v>7321</v>
          </cell>
          <cell r="S30">
            <v>6311</v>
          </cell>
          <cell r="T30">
            <v>14643</v>
          </cell>
          <cell r="U30">
            <v>12623</v>
          </cell>
        </row>
        <row r="31">
          <cell r="O31">
            <v>53</v>
          </cell>
          <cell r="P31" t="str">
            <v>SI</v>
          </cell>
          <cell r="Q31" t="str">
            <v>Reconexion en Servicio Di</v>
          </cell>
          <cell r="R31">
            <v>12203</v>
          </cell>
          <cell r="S31">
            <v>10520</v>
          </cell>
          <cell r="T31">
            <v>24405</v>
          </cell>
          <cell r="U31">
            <v>21039</v>
          </cell>
        </row>
        <row r="32">
          <cell r="O32">
            <v>54</v>
          </cell>
          <cell r="P32" t="str">
            <v>SI</v>
          </cell>
          <cell r="Q32" t="str">
            <v>Reconexion Carcamo</v>
          </cell>
          <cell r="R32">
            <v>18303</v>
          </cell>
          <cell r="S32">
            <v>15778</v>
          </cell>
          <cell r="T32">
            <v>14643</v>
          </cell>
          <cell r="U32">
            <v>12623</v>
          </cell>
        </row>
        <row r="33">
          <cell r="O33">
            <v>55</v>
          </cell>
          <cell r="P33" t="str">
            <v>SI</v>
          </cell>
          <cell r="Q33" t="str">
            <v>Reconexion con dificultad</v>
          </cell>
          <cell r="R33">
            <v>3922</v>
          </cell>
          <cell r="S33">
            <v>3381</v>
          </cell>
          <cell r="T33">
            <v>7845</v>
          </cell>
          <cell r="U33">
            <v>6763</v>
          </cell>
        </row>
      </sheetData>
      <sheetData sheetId="5" refreshError="1"/>
      <sheetData sheetId="6">
        <row r="4">
          <cell r="O4">
            <v>0</v>
          </cell>
          <cell r="P4" t="str">
            <v>NO</v>
          </cell>
          <cell r="Q4" t="str">
            <v>Predio desocupado o solo</v>
          </cell>
          <cell r="R4">
            <v>4576</v>
          </cell>
          <cell r="S4">
            <v>4085.4420000000005</v>
          </cell>
          <cell r="T4">
            <v>0</v>
          </cell>
          <cell r="U4">
            <v>0</v>
          </cell>
        </row>
        <row r="5">
          <cell r="O5">
            <v>3</v>
          </cell>
          <cell r="P5" t="str">
            <v>NO</v>
          </cell>
          <cell r="Q5" t="str">
            <v>Suspensión con Serv. Dire</v>
          </cell>
          <cell r="R5">
            <v>12203</v>
          </cell>
          <cell r="S5">
            <v>10894.512000000001</v>
          </cell>
          <cell r="T5">
            <v>0</v>
          </cell>
          <cell r="U5">
            <v>0</v>
          </cell>
        </row>
        <row r="6">
          <cell r="O6">
            <v>5</v>
          </cell>
          <cell r="P6" t="str">
            <v>NO</v>
          </cell>
          <cell r="Q6" t="str">
            <v>Suspensión Cortac. Arranq</v>
          </cell>
          <cell r="R6">
            <v>12203</v>
          </cell>
          <cell r="S6">
            <v>10894.512000000001</v>
          </cell>
          <cell r="T6">
            <v>0</v>
          </cell>
          <cell r="U6">
            <v>0</v>
          </cell>
        </row>
        <row r="7">
          <cell r="O7">
            <v>11</v>
          </cell>
          <cell r="P7" t="str">
            <v>NO</v>
          </cell>
          <cell r="Q7" t="str">
            <v>Predio Demolido</v>
          </cell>
          <cell r="R7">
            <v>3922</v>
          </cell>
          <cell r="S7">
            <v>3501.3636000000001</v>
          </cell>
          <cell r="T7">
            <v>5720</v>
          </cell>
          <cell r="U7">
            <v>5106.5436</v>
          </cell>
        </row>
        <row r="8">
          <cell r="O8">
            <v>12</v>
          </cell>
          <cell r="P8" t="str">
            <v>NO</v>
          </cell>
          <cell r="Q8" t="str">
            <v>Difícil Localización</v>
          </cell>
          <cell r="R8">
            <v>3922</v>
          </cell>
          <cell r="S8">
            <v>3501.3636000000001</v>
          </cell>
          <cell r="T8">
            <v>5720</v>
          </cell>
          <cell r="U8">
            <v>5106.5436</v>
          </cell>
        </row>
        <row r="9">
          <cell r="O9">
            <v>13</v>
          </cell>
          <cell r="P9" t="str">
            <v>NO</v>
          </cell>
          <cell r="Q9" t="str">
            <v>Código en Reclamación</v>
          </cell>
          <cell r="R9">
            <v>3922</v>
          </cell>
          <cell r="S9">
            <v>3501.3636000000001</v>
          </cell>
          <cell r="T9">
            <v>5720</v>
          </cell>
          <cell r="U9">
            <v>5106.5436</v>
          </cell>
        </row>
        <row r="10">
          <cell r="O10">
            <v>14</v>
          </cell>
          <cell r="P10" t="str">
            <v>NO</v>
          </cell>
          <cell r="Q10" t="str">
            <v>Doble Facturación</v>
          </cell>
          <cell r="R10">
            <v>3922</v>
          </cell>
          <cell r="S10">
            <v>3501.3636000000001</v>
          </cell>
          <cell r="T10">
            <v>5720</v>
          </cell>
          <cell r="U10">
            <v>5106.5436</v>
          </cell>
        </row>
        <row r="11">
          <cell r="O11">
            <v>15</v>
          </cell>
          <cell r="P11" t="str">
            <v>NO</v>
          </cell>
          <cell r="Q11" t="str">
            <v>Pago en Tránsito</v>
          </cell>
          <cell r="R11">
            <v>3922</v>
          </cell>
          <cell r="S11">
            <v>3501.3636000000001</v>
          </cell>
          <cell r="T11">
            <v>5720</v>
          </cell>
          <cell r="U11">
            <v>5106.5436</v>
          </cell>
        </row>
        <row r="12">
          <cell r="O12">
            <v>16</v>
          </cell>
          <cell r="P12" t="str">
            <v>NO</v>
          </cell>
          <cell r="Q12" t="str">
            <v>Cliente al día</v>
          </cell>
          <cell r="R12">
            <v>3922</v>
          </cell>
          <cell r="S12">
            <v>3501.3636000000001</v>
          </cell>
          <cell r="T12">
            <v>5720</v>
          </cell>
          <cell r="U12">
            <v>5106.5436</v>
          </cell>
        </row>
        <row r="13">
          <cell r="O13">
            <v>17</v>
          </cell>
          <cell r="P13" t="str">
            <v>NO</v>
          </cell>
          <cell r="Q13" t="str">
            <v>Acceso no permitido</v>
          </cell>
          <cell r="R13">
            <v>3922</v>
          </cell>
          <cell r="S13">
            <v>3501.3636000000001</v>
          </cell>
          <cell r="T13">
            <v>5720</v>
          </cell>
          <cell r="U13">
            <v>5106.5436</v>
          </cell>
        </row>
        <row r="14">
          <cell r="O14">
            <v>20</v>
          </cell>
          <cell r="P14" t="str">
            <v>NO</v>
          </cell>
          <cell r="Q14" t="str">
            <v>Cancelada EEP</v>
          </cell>
          <cell r="R14">
            <v>3922</v>
          </cell>
          <cell r="S14">
            <v>3501.3636000000001</v>
          </cell>
          <cell r="T14">
            <v>3922</v>
          </cell>
          <cell r="U14">
            <v>3501.3636000000001</v>
          </cell>
        </row>
        <row r="15">
          <cell r="O15">
            <v>22</v>
          </cell>
          <cell r="P15" t="str">
            <v>NO</v>
          </cell>
          <cell r="Q15" t="str">
            <v>Se encontró suspendido</v>
          </cell>
          <cell r="R15">
            <v>3922</v>
          </cell>
          <cell r="S15">
            <v>3501.3636000000001</v>
          </cell>
          <cell r="T15">
            <v>7845</v>
          </cell>
          <cell r="U15">
            <v>7003.7628000000004</v>
          </cell>
        </row>
        <row r="16">
          <cell r="O16">
            <v>24</v>
          </cell>
          <cell r="P16" t="str">
            <v>NO</v>
          </cell>
          <cell r="Q16" t="str">
            <v>Predio con candado</v>
          </cell>
          <cell r="R16">
            <v>3922</v>
          </cell>
          <cell r="S16">
            <v>3501.3636000000001</v>
          </cell>
          <cell r="T16">
            <v>5720</v>
          </cell>
          <cell r="U16">
            <v>5106.5436</v>
          </cell>
        </row>
        <row r="17">
          <cell r="O17">
            <v>29</v>
          </cell>
          <cell r="P17" t="str">
            <v>NO</v>
          </cell>
          <cell r="Q17" t="str">
            <v>Suspensión Drastica</v>
          </cell>
          <cell r="R17">
            <v>12203</v>
          </cell>
          <cell r="S17">
            <v>10894.512000000001</v>
          </cell>
          <cell r="T17">
            <v>24405</v>
          </cell>
          <cell r="U17">
            <v>21787.988400000002</v>
          </cell>
        </row>
        <row r="18">
          <cell r="O18">
            <v>30</v>
          </cell>
          <cell r="P18" t="str">
            <v>NO</v>
          </cell>
          <cell r="Q18" t="str">
            <v>Suspensión en Bornera</v>
          </cell>
          <cell r="R18">
            <v>7321</v>
          </cell>
          <cell r="S18">
            <v>6535.6716000000006</v>
          </cell>
          <cell r="T18">
            <v>14643</v>
          </cell>
          <cell r="U18">
            <v>13072.3788</v>
          </cell>
        </row>
        <row r="19">
          <cell r="O19">
            <v>33</v>
          </cell>
          <cell r="P19" t="str">
            <v>NO</v>
          </cell>
          <cell r="Q19" t="str">
            <v>Dificultad Tecnica</v>
          </cell>
          <cell r="R19">
            <v>3922</v>
          </cell>
          <cell r="S19">
            <v>3501.3636000000001</v>
          </cell>
          <cell r="T19">
            <v>5720</v>
          </cell>
          <cell r="U19">
            <v>5106.5436</v>
          </cell>
        </row>
        <row r="20">
          <cell r="O20">
            <v>34</v>
          </cell>
          <cell r="P20" t="str">
            <v>NO</v>
          </cell>
          <cell r="Q20" t="str">
            <v>Suspensión en Pin de Prot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O21">
            <v>35</v>
          </cell>
          <cell r="P21" t="str">
            <v>NO</v>
          </cell>
          <cell r="Q21" t="str">
            <v>Suspensión en Carcamo</v>
          </cell>
          <cell r="R21">
            <v>18303</v>
          </cell>
          <cell r="S21">
            <v>16339.696800000002</v>
          </cell>
          <cell r="T21">
            <v>14643</v>
          </cell>
          <cell r="U21">
            <v>13072.3788</v>
          </cell>
        </row>
        <row r="22">
          <cell r="O22">
            <v>44</v>
          </cell>
          <cell r="P22" t="str">
            <v>NO</v>
          </cell>
          <cell r="Q22" t="str">
            <v>Suspension en red</v>
          </cell>
          <cell r="R22">
            <v>12203</v>
          </cell>
          <cell r="S22">
            <v>10894.512000000001</v>
          </cell>
          <cell r="T22">
            <v>24405</v>
          </cell>
          <cell r="U22">
            <v>21787.988400000002</v>
          </cell>
        </row>
        <row r="23">
          <cell r="O23">
            <v>48</v>
          </cell>
          <cell r="P23" t="str">
            <v>NO</v>
          </cell>
          <cell r="Q23" t="str">
            <v xml:space="preserve">Autorreconectado (retiro </v>
          </cell>
          <cell r="R23">
            <v>12203</v>
          </cell>
          <cell r="S23">
            <v>10894.512000000001</v>
          </cell>
          <cell r="T23">
            <v>24405</v>
          </cell>
          <cell r="U23">
            <v>21787.988400000002</v>
          </cell>
        </row>
        <row r="24">
          <cell r="O24">
            <v>49</v>
          </cell>
          <cell r="P24" t="str">
            <v>NO</v>
          </cell>
          <cell r="Q24" t="str">
            <v>Autorreconectado</v>
          </cell>
          <cell r="R24">
            <v>12203</v>
          </cell>
          <cell r="S24">
            <v>10894.512000000001</v>
          </cell>
          <cell r="T24">
            <v>24405</v>
          </cell>
          <cell r="U24">
            <v>21787.988400000002</v>
          </cell>
        </row>
        <row r="25">
          <cell r="O25">
            <v>45</v>
          </cell>
          <cell r="P25" t="str">
            <v>SI</v>
          </cell>
          <cell r="Q25" t="str">
            <v>Reconexion Sin Pago</v>
          </cell>
          <cell r="R25">
            <v>7321</v>
          </cell>
          <cell r="S25">
            <v>6535.6716000000006</v>
          </cell>
          <cell r="T25">
            <v>14643</v>
          </cell>
          <cell r="U25">
            <v>13072.3788</v>
          </cell>
        </row>
        <row r="26">
          <cell r="O26" t="str">
            <v>48(2)</v>
          </cell>
          <cell r="P26" t="str">
            <v>SI</v>
          </cell>
          <cell r="Q26" t="str">
            <v>Predio requiere normaliza</v>
          </cell>
          <cell r="R26">
            <v>3922</v>
          </cell>
          <cell r="S26">
            <v>3501.3636000000001</v>
          </cell>
          <cell r="T26">
            <v>7845</v>
          </cell>
          <cell r="U26">
            <v>7003.7628000000004</v>
          </cell>
        </row>
        <row r="27">
          <cell r="O27" t="str">
            <v>49(2)</v>
          </cell>
          <cell r="P27" t="str">
            <v>SI</v>
          </cell>
          <cell r="Q27" t="str">
            <v>Reconexion circuito, arra</v>
          </cell>
          <cell r="R27">
            <v>12203</v>
          </cell>
          <cell r="S27">
            <v>10894.512000000001</v>
          </cell>
          <cell r="T27">
            <v>24405</v>
          </cell>
          <cell r="U27">
            <v>21787.988400000002</v>
          </cell>
        </row>
        <row r="28">
          <cell r="O28">
            <v>50</v>
          </cell>
          <cell r="P28" t="str">
            <v>SI</v>
          </cell>
          <cell r="Q28" t="str">
            <v>Reconexion en red</v>
          </cell>
          <cell r="R28">
            <v>12203</v>
          </cell>
          <cell r="S28">
            <v>10894.512000000001</v>
          </cell>
          <cell r="T28">
            <v>24405</v>
          </cell>
          <cell r="U28">
            <v>21787.988400000002</v>
          </cell>
        </row>
        <row r="29">
          <cell r="O29">
            <v>51</v>
          </cell>
          <cell r="P29" t="str">
            <v>SI</v>
          </cell>
          <cell r="Q29" t="str">
            <v>Reconexion en Pin de prot</v>
          </cell>
          <cell r="R29">
            <v>0</v>
          </cell>
          <cell r="S29">
            <v>0</v>
          </cell>
          <cell r="T29">
            <v>23507</v>
          </cell>
          <cell r="U29">
            <v>20986.434000000001</v>
          </cell>
        </row>
        <row r="30">
          <cell r="O30">
            <v>52</v>
          </cell>
          <cell r="P30" t="str">
            <v>SI</v>
          </cell>
          <cell r="Q30" t="str">
            <v>Reconexion en Bornera</v>
          </cell>
          <cell r="R30">
            <v>7321</v>
          </cell>
          <cell r="S30">
            <v>6535.6716000000006</v>
          </cell>
          <cell r="T30">
            <v>14643</v>
          </cell>
          <cell r="U30">
            <v>13072.3788</v>
          </cell>
        </row>
        <row r="31">
          <cell r="O31">
            <v>53</v>
          </cell>
          <cell r="P31" t="str">
            <v>SI</v>
          </cell>
          <cell r="Q31" t="str">
            <v>Reconexion en Servicio Di</v>
          </cell>
          <cell r="R31">
            <v>12203</v>
          </cell>
          <cell r="S31">
            <v>10894.512000000001</v>
          </cell>
          <cell r="T31">
            <v>24405</v>
          </cell>
          <cell r="U31">
            <v>21787.988400000002</v>
          </cell>
        </row>
        <row r="32">
          <cell r="O32">
            <v>54</v>
          </cell>
          <cell r="P32" t="str">
            <v>SI</v>
          </cell>
          <cell r="Q32" t="str">
            <v>Reconexion Carcamo</v>
          </cell>
          <cell r="R32">
            <v>18303</v>
          </cell>
          <cell r="S32">
            <v>16339.696800000002</v>
          </cell>
          <cell r="T32">
            <v>14643</v>
          </cell>
          <cell r="U32">
            <v>13072.3788</v>
          </cell>
        </row>
        <row r="33">
          <cell r="O33">
            <v>55</v>
          </cell>
          <cell r="P33" t="str">
            <v>SI</v>
          </cell>
          <cell r="Q33" t="str">
            <v>Reconexion con dificultad</v>
          </cell>
          <cell r="R33">
            <v>3922</v>
          </cell>
          <cell r="S33">
            <v>3501.3636000000001</v>
          </cell>
          <cell r="T33">
            <v>7845</v>
          </cell>
          <cell r="U33">
            <v>7003.7628000000004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Pm"/>
      <sheetName val="PROY Mm"/>
      <sheetName val="AÑO"/>
      <sheetName val="Mes"/>
      <sheetName val="Mm"/>
      <sheetName val="Pm"/>
      <sheetName val="CRS"/>
      <sheetName val="OTROS"/>
      <sheetName val="GRAFOS-CRS"/>
      <sheetName val=" FINAL "/>
      <sheetName val="$BOLSA2003"/>
      <sheetName val="CARGOS STN"/>
      <sheetName val="KwH-BOLSA"/>
      <sheetName val="COMPRAS MR"/>
      <sheetName val="COMPRAS NO REGULADA"/>
      <sheetName val="RESTRICCIONES"/>
      <sheetName val="COMPRAS BOLSA"/>
      <sheetName val="COMPRAS REGULADAS"/>
      <sheetName val="GRAFICA"/>
      <sheetName val="Gráfico1"/>
      <sheetName val="Final"/>
      <sheetName val="Uso STN $"/>
      <sheetName val="PROY Alfas"/>
      <sheetName val="Hoja3"/>
      <sheetName val="DINA"/>
    </sheetNames>
    <sheetDataSet>
      <sheetData sheetId="0" refreshError="1"/>
      <sheetData sheetId="1" refreshError="1"/>
      <sheetData sheetId="2" refreshError="1">
        <row r="5">
          <cell r="B5">
            <v>0.14749999999999999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 (2)"/>
      <sheetName val="C_cuenta"/>
      <sheetName val="Factores"/>
      <sheetName val="aen10"/>
      <sheetName val="aen 11"/>
      <sheetName val="aen12"/>
      <sheetName val="aen0105"/>
      <sheetName val="Contactos"/>
      <sheetName val="Hoja1"/>
      <sheetName val="ACTIVA"/>
      <sheetName val="REACTIVA"/>
      <sheetName val="CUND"/>
      <sheetName val="EEPPM"/>
      <sheetName val="CHEC"/>
      <sheetName val="ISAGEN"/>
      <sheetName val="CONENERGIA"/>
      <sheetName val="DICEL"/>
      <sheetName val="ESSA"/>
      <sheetName val="EMGESA"/>
      <sheetName val="HUILA"/>
      <sheetName val="COMERCIALIZAR"/>
      <sheetName val="COENERCA"/>
      <sheetName val="GENERCAUCA"/>
    </sheetNames>
    <sheetDataSet>
      <sheetData sheetId="0" refreshError="1"/>
      <sheetData sheetId="1" refreshError="1">
        <row r="1">
          <cell r="A1" t="str">
            <v>CODIGO</v>
          </cell>
          <cell r="B1" t="str">
            <v>C_CUENTA</v>
          </cell>
          <cell r="C1" t="str">
            <v>NOMBRE</v>
          </cell>
        </row>
        <row r="2">
          <cell r="A2" t="str">
            <v>I1AAB001</v>
          </cell>
          <cell r="B2">
            <v>274658</v>
          </cell>
          <cell r="C2" t="str">
            <v>UNION DE ARROCEROS  - SAN JOAQ</v>
          </cell>
        </row>
        <row r="3">
          <cell r="A3" t="str">
            <v>I1ARH001</v>
          </cell>
          <cell r="B3">
            <v>290004</v>
          </cell>
          <cell r="C3" t="str">
            <v>MOLINO FLORHUILA S.A CHICO</v>
          </cell>
        </row>
        <row r="4">
          <cell r="A4" t="str">
            <v>I2AFQ001</v>
          </cell>
          <cell r="B4">
            <v>290003</v>
          </cell>
          <cell r="C4" t="str">
            <v>Inversiones Roa V.Solano S.C</v>
          </cell>
        </row>
        <row r="5">
          <cell r="A5" t="str">
            <v>I2AW3001</v>
          </cell>
          <cell r="B5">
            <v>274660</v>
          </cell>
          <cell r="C5" t="str">
            <v>UNION DE ARROCEROS  - ESPINAL</v>
          </cell>
        </row>
        <row r="6">
          <cell r="A6" t="str">
            <v>I2AXK001</v>
          </cell>
          <cell r="B6">
            <v>274657</v>
          </cell>
          <cell r="C6" t="str">
            <v>OPTIMO CADENALCO</v>
          </cell>
        </row>
        <row r="7">
          <cell r="A7" t="str">
            <v>I2B1B001</v>
          </cell>
          <cell r="B7">
            <v>288552</v>
          </cell>
          <cell r="C7" t="str">
            <v>COLOMBIANA DE INCUBACION LTDA</v>
          </cell>
        </row>
        <row r="8">
          <cell r="A8" t="str">
            <v>I2B3C001</v>
          </cell>
          <cell r="B8">
            <v>281883</v>
          </cell>
          <cell r="C8" t="str">
            <v>INDUSTRIAS ALIADAS</v>
          </cell>
        </row>
        <row r="9">
          <cell r="A9" t="str">
            <v>I2BIM001</v>
          </cell>
          <cell r="B9">
            <v>275167</v>
          </cell>
          <cell r="C9" t="str">
            <v>Molino Pajonales</v>
          </cell>
        </row>
        <row r="10">
          <cell r="A10" t="str">
            <v>I2C15001</v>
          </cell>
          <cell r="B10">
            <v>274649</v>
          </cell>
          <cell r="C10" t="str">
            <v>GASEOSAS MARIQUITA</v>
          </cell>
        </row>
        <row r="11">
          <cell r="A11" t="str">
            <v>I2C5A001</v>
          </cell>
          <cell r="B11">
            <v>290010</v>
          </cell>
          <cell r="C11" t="str">
            <v>COMANDO AEREO  DE APOYO TACTIC</v>
          </cell>
        </row>
        <row r="12">
          <cell r="A12" t="str">
            <v>I2C5B001</v>
          </cell>
          <cell r="B12">
            <v>290008</v>
          </cell>
          <cell r="C12" t="str">
            <v>CIRCULO DE SUBOFICIALES FF.MM</v>
          </cell>
        </row>
        <row r="13">
          <cell r="A13" t="str">
            <v>I2C5D001</v>
          </cell>
          <cell r="B13">
            <v>290035</v>
          </cell>
          <cell r="C13" t="str">
            <v>Soc.Hotelera del Tolima SOFITEL</v>
          </cell>
        </row>
        <row r="14">
          <cell r="A14" t="str">
            <v>I2C5E001</v>
          </cell>
          <cell r="B14">
            <v>290993</v>
          </cell>
          <cell r="C14" t="str">
            <v>IBAL</v>
          </cell>
        </row>
        <row r="15">
          <cell r="A15" t="str">
            <v>I2C6P001</v>
          </cell>
          <cell r="B15">
            <v>275165</v>
          </cell>
          <cell r="C15" t="str">
            <v>DESMOTOLIMA S.A.E.S.P</v>
          </cell>
        </row>
        <row r="16">
          <cell r="A16" t="str">
            <v>I2C8O001</v>
          </cell>
          <cell r="B16">
            <v>290992</v>
          </cell>
          <cell r="C16" t="str">
            <v>AGROZ</v>
          </cell>
        </row>
        <row r="17">
          <cell r="A17" t="str">
            <v>I2CBI001</v>
          </cell>
          <cell r="B17">
            <v>290991</v>
          </cell>
          <cell r="C17" t="str">
            <v>Coruniversitaria</v>
          </cell>
        </row>
        <row r="18">
          <cell r="A18" t="str">
            <v>I2CBK001</v>
          </cell>
          <cell r="B18">
            <v>260</v>
          </cell>
          <cell r="C18" t="str">
            <v xml:space="preserve">GRUPO CONCALIDAD </v>
          </cell>
        </row>
        <row r="19">
          <cell r="A19" t="str">
            <v>I2CGX001</v>
          </cell>
          <cell r="B19">
            <v>290994</v>
          </cell>
          <cell r="C19" t="str">
            <v>PANAMCO INDEGA</v>
          </cell>
        </row>
        <row r="20">
          <cell r="A20" t="str">
            <v>I2CKB001</v>
          </cell>
          <cell r="B20">
            <v>290002</v>
          </cell>
          <cell r="C20" t="str">
            <v>FATEXTOL PLANTA</v>
          </cell>
        </row>
        <row r="21">
          <cell r="A21" t="str">
            <v>I2CKD001</v>
          </cell>
          <cell r="B21">
            <v>383</v>
          </cell>
          <cell r="C21" t="str">
            <v>FIT LTDA</v>
          </cell>
        </row>
        <row r="22">
          <cell r="A22" t="str">
            <v>I2CON001</v>
          </cell>
          <cell r="B22">
            <v>275058</v>
          </cell>
          <cell r="C22" t="str">
            <v>MOLINO TEQUENDAMA</v>
          </cell>
        </row>
        <row r="23">
          <cell r="A23" t="str">
            <v>I2CQA001</v>
          </cell>
          <cell r="B23">
            <v>275166</v>
          </cell>
          <cell r="C23" t="str">
            <v>Hacienda Pajonales</v>
          </cell>
        </row>
        <row r="24">
          <cell r="A24" t="str">
            <v>I2CQI001</v>
          </cell>
          <cell r="B24">
            <v>275164</v>
          </cell>
          <cell r="C24" t="str">
            <v>HACIENDA EL TRIUNFO</v>
          </cell>
        </row>
        <row r="25">
          <cell r="A25" t="str">
            <v>I2CQN001</v>
          </cell>
          <cell r="B25">
            <v>275163</v>
          </cell>
          <cell r="C25" t="str">
            <v>HUEVOS ORO LTDA</v>
          </cell>
        </row>
        <row r="26">
          <cell r="A26" t="str">
            <v>I2CVA001</v>
          </cell>
          <cell r="B26">
            <v>275162</v>
          </cell>
          <cell r="C26" t="str">
            <v>PERIODICO EL NUEVO DIA</v>
          </cell>
        </row>
        <row r="27">
          <cell r="A27" t="str">
            <v>I2CYS001</v>
          </cell>
          <cell r="B27">
            <v>564</v>
          </cell>
          <cell r="C27" t="str">
            <v>colesxelsos</v>
          </cell>
        </row>
        <row r="28">
          <cell r="A28" t="str">
            <v>I2CZE001</v>
          </cell>
          <cell r="B28">
            <v>275061</v>
          </cell>
          <cell r="C28" t="str">
            <v>AGRICOLA SAN MARINO</v>
          </cell>
        </row>
        <row r="29">
          <cell r="A29" t="str">
            <v>I2D13001</v>
          </cell>
          <cell r="B29">
            <v>275117</v>
          </cell>
          <cell r="C29" t="str">
            <v>CARCAFE-MEMBER OF VOLCAFE</v>
          </cell>
        </row>
        <row r="30">
          <cell r="A30" t="str">
            <v>I2D2M001</v>
          </cell>
          <cell r="B30">
            <v>289146</v>
          </cell>
          <cell r="C30" t="str">
            <v>GRANJA BUENOS AIRES S.A</v>
          </cell>
        </row>
        <row r="31">
          <cell r="A31" t="str">
            <v>I2DG8001</v>
          </cell>
          <cell r="B31">
            <v>290011</v>
          </cell>
          <cell r="C31" t="str">
            <v>FEDEARROZ-PLANTA DE SEMILLAS</v>
          </cell>
        </row>
        <row r="32">
          <cell r="A32" t="str">
            <v>I2DGB001</v>
          </cell>
          <cell r="B32">
            <v>277307</v>
          </cell>
          <cell r="C32" t="str">
            <v>ECOPETROL GUALANDAY</v>
          </cell>
        </row>
        <row r="33">
          <cell r="A33" t="str">
            <v>I2DHD001</v>
          </cell>
          <cell r="B33">
            <v>277229</v>
          </cell>
          <cell r="C33" t="str">
            <v>Avícola Colombiana San Felipe</v>
          </cell>
        </row>
        <row r="34">
          <cell r="A34" t="str">
            <v>I2DHF001</v>
          </cell>
          <cell r="B34">
            <v>275748</v>
          </cell>
          <cell r="C34" t="str">
            <v>MOBIL DE COLOMBIA S.A - GUALAN</v>
          </cell>
        </row>
        <row r="35">
          <cell r="A35" t="str">
            <v>I2DIT001</v>
          </cell>
          <cell r="B35">
            <v>278315</v>
          </cell>
          <cell r="C35" t="str">
            <v>ARROCERA LA MARIA</v>
          </cell>
        </row>
        <row r="36">
          <cell r="A36" t="str">
            <v>I2DKR001</v>
          </cell>
          <cell r="B36">
            <v>278316</v>
          </cell>
          <cell r="C36" t="str">
            <v>KOKORIKO IBAGUE KRA 3</v>
          </cell>
        </row>
        <row r="37">
          <cell r="A37" t="str">
            <v>I2DKS001</v>
          </cell>
          <cell r="B37">
            <v>278317</v>
          </cell>
          <cell r="C37" t="str">
            <v>KOKORIKO IBAGUE KRA 5</v>
          </cell>
        </row>
        <row r="38">
          <cell r="A38" t="str">
            <v>I2DLC001</v>
          </cell>
          <cell r="B38">
            <v>298</v>
          </cell>
          <cell r="C38" t="str">
            <v>Proarroz S.A</v>
          </cell>
        </row>
        <row r="39">
          <cell r="A39" t="str">
            <v>I2DT3001</v>
          </cell>
          <cell r="B39">
            <v>281227</v>
          </cell>
          <cell r="C39" t="str">
            <v>ECOPETROL CAMPO TOLDADO</v>
          </cell>
        </row>
        <row r="40">
          <cell r="A40" t="str">
            <v>I2DY3001</v>
          </cell>
          <cell r="B40">
            <v>282200</v>
          </cell>
          <cell r="C40" t="str">
            <v>S.K.N. LA GAITANA</v>
          </cell>
        </row>
        <row r="41">
          <cell r="A41" t="str">
            <v>I2DYX001</v>
          </cell>
          <cell r="B41">
            <v>282213</v>
          </cell>
          <cell r="C41" t="str">
            <v>KOKORIKO MELGAR</v>
          </cell>
        </row>
        <row r="42">
          <cell r="A42" t="str">
            <v>I2DYY001</v>
          </cell>
          <cell r="B42">
            <v>282214</v>
          </cell>
          <cell r="C42" t="str">
            <v>KOKORIKO MELGAR - PARQUE PPAL</v>
          </cell>
        </row>
        <row r="43">
          <cell r="A43" t="str">
            <v>I2DZT001</v>
          </cell>
          <cell r="B43">
            <v>282161</v>
          </cell>
          <cell r="C43" t="str">
            <v>Avícola Colombiana La Esperanza</v>
          </cell>
        </row>
        <row r="44">
          <cell r="A44" t="str">
            <v>I2E2C001</v>
          </cell>
          <cell r="B44">
            <v>283546</v>
          </cell>
          <cell r="C44" t="str">
            <v>Avícola Colombiana El Agrado</v>
          </cell>
        </row>
        <row r="45">
          <cell r="A45" t="str">
            <v>I2EAP001</v>
          </cell>
          <cell r="B45">
            <v>286148</v>
          </cell>
          <cell r="C45" t="str">
            <v>Avícola Colombiana Las Palmas</v>
          </cell>
        </row>
        <row r="46">
          <cell r="A46" t="str">
            <v>I2EFU001</v>
          </cell>
          <cell r="B46">
            <v>288551</v>
          </cell>
          <cell r="C46" t="str">
            <v>ECOPETROL CAMPO QUIMBAYA</v>
          </cell>
        </row>
        <row r="47">
          <cell r="A47" t="str">
            <v>I2EGH001</v>
          </cell>
          <cell r="B47">
            <v>288324</v>
          </cell>
          <cell r="C47" t="str">
            <v>Inveragro</v>
          </cell>
        </row>
        <row r="48">
          <cell r="A48" t="str">
            <v>I2EHH001</v>
          </cell>
          <cell r="B48">
            <v>290046</v>
          </cell>
          <cell r="C48" t="str">
            <v>ELIAS ACOSTA Y CIA. S.C</v>
          </cell>
        </row>
        <row r="49">
          <cell r="A49" t="str">
            <v>I2EHV001</v>
          </cell>
          <cell r="B49">
            <v>275168</v>
          </cell>
          <cell r="C49" t="str">
            <v>ARROCERA BOLUGA</v>
          </cell>
        </row>
        <row r="50">
          <cell r="A50" t="str">
            <v>I2ELF001</v>
          </cell>
          <cell r="B50">
            <v>289323</v>
          </cell>
          <cell r="C50" t="str">
            <v>S.K.N CARIBECAFE LTDA-TOLIMA</v>
          </cell>
        </row>
        <row r="51">
          <cell r="A51" t="str">
            <v>I2ENK001</v>
          </cell>
          <cell r="B51">
            <v>278975</v>
          </cell>
          <cell r="C51" t="str">
            <v>MERCACENTRO 4</v>
          </cell>
        </row>
        <row r="52">
          <cell r="A52" t="str">
            <v>I2EQ9001</v>
          </cell>
          <cell r="B52">
            <v>291940</v>
          </cell>
          <cell r="C52" t="str">
            <v>PISCILAGO</v>
          </cell>
        </row>
        <row r="53">
          <cell r="A53" t="str">
            <v>I2ERG001</v>
          </cell>
          <cell r="B53">
            <v>285</v>
          </cell>
          <cell r="C53" t="str">
            <v>Trilladora pijao</v>
          </cell>
        </row>
        <row r="54">
          <cell r="A54" t="str">
            <v>I2ERP001</v>
          </cell>
          <cell r="B54">
            <v>110</v>
          </cell>
          <cell r="C54" t="str">
            <v>CLUB DE LA POLICIA</v>
          </cell>
        </row>
        <row r="55">
          <cell r="A55" t="str">
            <v>I2ESG001</v>
          </cell>
          <cell r="B55">
            <v>294227</v>
          </cell>
          <cell r="C55" t="str">
            <v>Casa de Moneda</v>
          </cell>
        </row>
        <row r="56">
          <cell r="A56" t="str">
            <v>I2EWG001</v>
          </cell>
          <cell r="B56">
            <v>293873</v>
          </cell>
          <cell r="C56" t="str">
            <v>CLINICA DEL TOLIMA</v>
          </cell>
        </row>
        <row r="57">
          <cell r="A57" t="str">
            <v>I2EWI001</v>
          </cell>
          <cell r="B57">
            <v>293866</v>
          </cell>
          <cell r="C57" t="str">
            <v>GRANJA B/AIRES CLASIF. PERALES</v>
          </cell>
        </row>
        <row r="58">
          <cell r="A58" t="str">
            <v>I2EY7001</v>
          </cell>
          <cell r="B58">
            <v>57999</v>
          </cell>
          <cell r="C58" t="str">
            <v>CORPORACION CLUB CAMPESTRE</v>
          </cell>
        </row>
        <row r="59">
          <cell r="A59" t="str">
            <v>I2F2B001</v>
          </cell>
          <cell r="B59">
            <v>296714</v>
          </cell>
          <cell r="C59" t="str">
            <v>Praxedis - Carolina</v>
          </cell>
        </row>
        <row r="60">
          <cell r="A60" t="str">
            <v>I2F2M001</v>
          </cell>
          <cell r="B60">
            <v>296</v>
          </cell>
          <cell r="C60" t="str">
            <v>COOMCAFE LTDA.</v>
          </cell>
        </row>
        <row r="61">
          <cell r="A61" t="str">
            <v>I2F2U001</v>
          </cell>
          <cell r="B61">
            <v>65</v>
          </cell>
          <cell r="C61" t="str">
            <v xml:space="preserve">Edificio del Café </v>
          </cell>
        </row>
        <row r="62">
          <cell r="A62" t="str">
            <v>I2F2V001</v>
          </cell>
          <cell r="B62">
            <v>296154</v>
          </cell>
          <cell r="C62" t="str">
            <v>CLINICA MINERVA</v>
          </cell>
        </row>
        <row r="63">
          <cell r="A63" t="str">
            <v>I2F56001</v>
          </cell>
          <cell r="B63">
            <v>82</v>
          </cell>
          <cell r="C63" t="str">
            <v>CARULLA LA 60</v>
          </cell>
        </row>
        <row r="64">
          <cell r="A64" t="str">
            <v>I2F57001</v>
          </cell>
          <cell r="B64">
            <v>18</v>
          </cell>
          <cell r="C64" t="str">
            <v>CARULLA LA 28</v>
          </cell>
        </row>
        <row r="65">
          <cell r="A65" t="str">
            <v>I2FBM001</v>
          </cell>
          <cell r="B65">
            <v>650</v>
          </cell>
          <cell r="C65" t="str">
            <v>Molino Andes</v>
          </cell>
        </row>
        <row r="66">
          <cell r="A66" t="str">
            <v>I2FC1001</v>
          </cell>
          <cell r="B66">
            <v>218056</v>
          </cell>
          <cell r="C66" t="str">
            <v>trilladora chaparral</v>
          </cell>
        </row>
        <row r="67">
          <cell r="A67" t="str">
            <v>I2FEK001</v>
          </cell>
          <cell r="B67">
            <v>8</v>
          </cell>
          <cell r="C67" t="str">
            <v>telecom ibague</v>
          </cell>
        </row>
        <row r="68">
          <cell r="A68" t="str">
            <v>I2FEL001</v>
          </cell>
          <cell r="B68">
            <v>113</v>
          </cell>
          <cell r="C68" t="str">
            <v>telecom espinal</v>
          </cell>
        </row>
        <row r="69">
          <cell r="A69" t="str">
            <v>I2FHW001</v>
          </cell>
          <cell r="B69">
            <v>178400</v>
          </cell>
          <cell r="C69" t="str">
            <v>PPC LTDA.</v>
          </cell>
        </row>
        <row r="70">
          <cell r="A70" t="str">
            <v>I2FJP001</v>
          </cell>
          <cell r="B70">
            <v>301478</v>
          </cell>
          <cell r="C70" t="str">
            <v>TRIPLEX BRAUN Y CIA LTDA.</v>
          </cell>
        </row>
        <row r="71">
          <cell r="A71" t="str">
            <v>I2FK2001</v>
          </cell>
          <cell r="B71">
            <v>461</v>
          </cell>
          <cell r="C71" t="str">
            <v xml:space="preserve">Molino Espinal </v>
          </cell>
        </row>
        <row r="72">
          <cell r="A72" t="str">
            <v>I2FL5001</v>
          </cell>
          <cell r="B72">
            <v>336</v>
          </cell>
          <cell r="C72" t="str">
            <v>Inversiones Country</v>
          </cell>
        </row>
        <row r="73">
          <cell r="A73" t="str">
            <v>I2FMH001</v>
          </cell>
          <cell r="B73">
            <v>15</v>
          </cell>
          <cell r="C73" t="str">
            <v>Fedco</v>
          </cell>
        </row>
        <row r="74">
          <cell r="A74" t="str">
            <v>I2FMN001</v>
          </cell>
          <cell r="B74">
            <v>290009</v>
          </cell>
          <cell r="C74" t="str">
            <v>CLUB MILITAR LAS MERCEDES</v>
          </cell>
        </row>
        <row r="75">
          <cell r="A75" t="str">
            <v>I2FOB001</v>
          </cell>
          <cell r="B75">
            <v>79</v>
          </cell>
          <cell r="C75" t="str">
            <v>INVERSIONES DOIMA</v>
          </cell>
        </row>
        <row r="76">
          <cell r="A76" t="str">
            <v>I2FS6001</v>
          </cell>
          <cell r="B76">
            <v>257</v>
          </cell>
          <cell r="C76" t="str">
            <v>MOLINO CARIBE</v>
          </cell>
        </row>
        <row r="77">
          <cell r="A77" t="str">
            <v>I2FTQ001</v>
          </cell>
          <cell r="B77">
            <v>247</v>
          </cell>
          <cell r="C77" t="str">
            <v>MOLINO PACANDE</v>
          </cell>
        </row>
        <row r="78">
          <cell r="A78" t="str">
            <v>I2FUV001</v>
          </cell>
          <cell r="B78">
            <v>434</v>
          </cell>
          <cell r="C78" t="str">
            <v>Invers. Arroz Caribe</v>
          </cell>
        </row>
        <row r="79">
          <cell r="A79" t="str">
            <v>I2FUW001</v>
          </cell>
          <cell r="B79">
            <v>305544</v>
          </cell>
          <cell r="C79" t="str">
            <v>MACRO</v>
          </cell>
        </row>
        <row r="80">
          <cell r="A80" t="str">
            <v>I2G2F001</v>
          </cell>
          <cell r="B80">
            <v>1</v>
          </cell>
          <cell r="C80" t="str">
            <v>colesxelsos</v>
          </cell>
        </row>
        <row r="81">
          <cell r="A81" t="str">
            <v>I2G2G001</v>
          </cell>
          <cell r="B81">
            <v>1</v>
          </cell>
          <cell r="C81" t="str">
            <v>Edificio Banco de la Republica</v>
          </cell>
        </row>
        <row r="82">
          <cell r="A82" t="str">
            <v>I2G5L001</v>
          </cell>
          <cell r="C82" t="str">
            <v>INAVIGOR</v>
          </cell>
        </row>
        <row r="83">
          <cell r="A83" t="str">
            <v>I2G5X001</v>
          </cell>
          <cell r="B83" t="str">
            <v>xxxx</v>
          </cell>
          <cell r="C83" t="str">
            <v>PARADOR ROJO MELGAR</v>
          </cell>
        </row>
        <row r="84">
          <cell r="A84" t="str">
            <v>I2G6L001</v>
          </cell>
          <cell r="B84" t="str">
            <v>xxxx</v>
          </cell>
          <cell r="C84" t="str">
            <v>UNIVERSIDAD DEL TOLIMA</v>
          </cell>
        </row>
        <row r="85">
          <cell r="A85" t="str">
            <v>ICDM2001</v>
          </cell>
          <cell r="B85">
            <v>275044</v>
          </cell>
          <cell r="C85" t="str">
            <v>CEMENTOS DIAMANTE</v>
          </cell>
        </row>
        <row r="86">
          <cell r="A86" t="str">
            <v>IFBT1001</v>
          </cell>
          <cell r="B86">
            <v>275096</v>
          </cell>
          <cell r="C86" t="str">
            <v>FIBRATOLIMA TEXTILES</v>
          </cell>
        </row>
        <row r="87">
          <cell r="A87" t="str">
            <v>ILPQ1001</v>
          </cell>
          <cell r="B87">
            <v>275048</v>
          </cell>
          <cell r="C87" t="str">
            <v>ECOPETROL LA PARROQUIA</v>
          </cell>
        </row>
        <row r="88">
          <cell r="A88" t="str">
            <v>ISPN1001</v>
          </cell>
          <cell r="B88">
            <v>290006</v>
          </cell>
          <cell r="C88" t="str">
            <v>ARROZ DIANA S.A</v>
          </cell>
        </row>
        <row r="89">
          <cell r="A89" t="str">
            <v>ITLS1001</v>
          </cell>
          <cell r="B89">
            <v>290000</v>
          </cell>
          <cell r="C89" t="str">
            <v>CAFAM</v>
          </cell>
        </row>
        <row r="90">
          <cell r="A90" t="str">
            <v>ITXP1001</v>
          </cell>
          <cell r="B90">
            <v>290005</v>
          </cell>
          <cell r="C90" t="str">
            <v>TEXPINAL</v>
          </cell>
        </row>
      </sheetData>
      <sheetData sheetId="2" refreshError="1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"/>
      <sheetName val="PROMEDIOS 10-03 a 06-04"/>
      <sheetName val="Hoja1"/>
      <sheetName val="HISTORICO"/>
      <sheetName val="Sep"/>
      <sheetName val="Oct"/>
      <sheetName val="Nov"/>
      <sheetName val="Dic"/>
      <sheetName val="Balance Anual"/>
    </sheetNames>
    <sheetDataSet>
      <sheetData sheetId="0"/>
      <sheetData sheetId="1"/>
      <sheetData sheetId="2" refreshError="1">
        <row r="2">
          <cell r="A2">
            <v>294227</v>
          </cell>
          <cell r="B2" t="str">
            <v>I2ESG001</v>
          </cell>
          <cell r="C2" t="str">
            <v>CHEC</v>
          </cell>
          <cell r="D2" t="str">
            <v>BANCO DE LA REPUBLICA.CASA DE</v>
          </cell>
          <cell r="E2">
            <v>3</v>
          </cell>
          <cell r="F2">
            <v>2.6128999999999998</v>
          </cell>
        </row>
        <row r="3">
          <cell r="A3">
            <v>275163</v>
          </cell>
          <cell r="B3" t="str">
            <v>I2CQN001</v>
          </cell>
          <cell r="C3" t="str">
            <v>COENERCA</v>
          </cell>
          <cell r="D3" t="str">
            <v>HUEVOS ORO LTDA</v>
          </cell>
          <cell r="E3">
            <v>3</v>
          </cell>
          <cell r="F3">
            <v>2.6128999999999998</v>
          </cell>
        </row>
        <row r="4">
          <cell r="A4">
            <v>290046</v>
          </cell>
          <cell r="B4" t="str">
            <v>I2EHH001</v>
          </cell>
          <cell r="C4" t="str">
            <v>COMERCIALIZAR</v>
          </cell>
          <cell r="D4" t="str">
            <v>ELIAS ACOSTA Y CIA. S.C</v>
          </cell>
          <cell r="E4">
            <v>2</v>
          </cell>
          <cell r="F4">
            <v>5.1344000000000003</v>
          </cell>
        </row>
        <row r="5">
          <cell r="A5">
            <v>296154</v>
          </cell>
          <cell r="B5" t="str">
            <v>I2F2V001</v>
          </cell>
          <cell r="C5" t="str">
            <v>COMERCIALIZAR</v>
          </cell>
          <cell r="D5" t="str">
            <v>CLINICA MINERVA</v>
          </cell>
          <cell r="E5">
            <v>2</v>
          </cell>
          <cell r="F5">
            <v>5.1344000000000003</v>
          </cell>
        </row>
        <row r="6">
          <cell r="A6">
            <v>301478</v>
          </cell>
          <cell r="B6" t="str">
            <v>I2FJP001</v>
          </cell>
          <cell r="C6" t="str">
            <v>COMERCIALIZAR</v>
          </cell>
          <cell r="D6" t="str">
            <v>TRIPLEX BRAUN Y CIA LTDA.</v>
          </cell>
          <cell r="E6">
            <v>2</v>
          </cell>
          <cell r="F6">
            <v>5.1344000000000003</v>
          </cell>
        </row>
        <row r="7">
          <cell r="A7">
            <v>236</v>
          </cell>
          <cell r="B7" t="str">
            <v>I2G5L001</v>
          </cell>
          <cell r="C7" t="str">
            <v>COMERCIALIZAR</v>
          </cell>
          <cell r="D7" t="str">
            <v>INAVIGOR</v>
          </cell>
          <cell r="E7">
            <v>1</v>
          </cell>
          <cell r="F7">
            <v>11.7715</v>
          </cell>
        </row>
        <row r="8">
          <cell r="A8">
            <v>397</v>
          </cell>
          <cell r="B8" t="str">
            <v>I2G5X001</v>
          </cell>
          <cell r="C8" t="str">
            <v>COMERCIALIZAR</v>
          </cell>
          <cell r="D8" t="str">
            <v>PARADOR ROJO MELGAR</v>
          </cell>
          <cell r="E8">
            <v>2</v>
          </cell>
          <cell r="F8">
            <v>5.1344000000000003</v>
          </cell>
        </row>
        <row r="9">
          <cell r="A9">
            <v>315361</v>
          </cell>
          <cell r="B9" t="str">
            <v>I2GNK001</v>
          </cell>
          <cell r="C9" t="str">
            <v>COMERCIALIZAR</v>
          </cell>
          <cell r="D9" t="str">
            <v>INVERANGEL S.A</v>
          </cell>
          <cell r="E9">
            <v>2</v>
          </cell>
          <cell r="F9">
            <v>5.1344000000000003</v>
          </cell>
        </row>
        <row r="10">
          <cell r="A10">
            <v>288552</v>
          </cell>
          <cell r="B10" t="str">
            <v>I2B1B001</v>
          </cell>
          <cell r="C10" t="str">
            <v>CONENERGIA</v>
          </cell>
          <cell r="D10" t="str">
            <v>COLOMBIANA DE INCUBACION LTDA</v>
          </cell>
          <cell r="E10">
            <v>3</v>
          </cell>
          <cell r="F10">
            <v>2.6128999999999998</v>
          </cell>
        </row>
        <row r="11">
          <cell r="A11">
            <v>278316</v>
          </cell>
          <cell r="B11" t="str">
            <v>I2DKR001</v>
          </cell>
          <cell r="C11" t="str">
            <v>CONENERGIA</v>
          </cell>
          <cell r="D11" t="str">
            <v>KOKORIKO IBAGUE KRA 3</v>
          </cell>
          <cell r="E11">
            <v>1</v>
          </cell>
          <cell r="F11">
            <v>11.7715</v>
          </cell>
        </row>
        <row r="12">
          <cell r="A12">
            <v>278317</v>
          </cell>
          <cell r="B12" t="str">
            <v>I2DKS001</v>
          </cell>
          <cell r="C12" t="str">
            <v>CONENERGIA</v>
          </cell>
          <cell r="D12" t="str">
            <v>KOKORIKO IBAGUE KRA 5</v>
          </cell>
          <cell r="E12">
            <v>1</v>
          </cell>
          <cell r="F12">
            <v>11.7715</v>
          </cell>
        </row>
        <row r="13">
          <cell r="A13">
            <v>282213</v>
          </cell>
          <cell r="B13" t="str">
            <v>I2DYX001</v>
          </cell>
          <cell r="C13" t="str">
            <v>CONENERGIA</v>
          </cell>
          <cell r="D13" t="str">
            <v>KOKORIKO MELGAR</v>
          </cell>
          <cell r="E13">
            <v>1</v>
          </cell>
          <cell r="F13">
            <v>11.7715</v>
          </cell>
        </row>
        <row r="14">
          <cell r="A14">
            <v>282214</v>
          </cell>
          <cell r="B14" t="str">
            <v>I2DYY001</v>
          </cell>
          <cell r="C14" t="str">
            <v>CONENERGIA</v>
          </cell>
          <cell r="D14" t="str">
            <v>KOKORIKO MELGAR - PARQUE PPAL</v>
          </cell>
          <cell r="E14">
            <v>1</v>
          </cell>
          <cell r="F14">
            <v>11.7715</v>
          </cell>
        </row>
        <row r="15">
          <cell r="A15">
            <v>82</v>
          </cell>
          <cell r="B15" t="str">
            <v>I2F56001</v>
          </cell>
          <cell r="C15" t="str">
            <v>CONENERGIA</v>
          </cell>
          <cell r="D15" t="str">
            <v>CARULLA LA 60</v>
          </cell>
          <cell r="E15">
            <v>1</v>
          </cell>
          <cell r="F15">
            <v>11.7715</v>
          </cell>
        </row>
        <row r="16">
          <cell r="A16">
            <v>18</v>
          </cell>
          <cell r="B16" t="str">
            <v>I2F57001</v>
          </cell>
          <cell r="C16" t="str">
            <v>CONENERGIA</v>
          </cell>
          <cell r="D16" t="str">
            <v>CARULLA LA 28</v>
          </cell>
          <cell r="E16">
            <v>1</v>
          </cell>
          <cell r="F16">
            <v>11.7715</v>
          </cell>
        </row>
        <row r="17">
          <cell r="A17">
            <v>178400</v>
          </cell>
          <cell r="B17" t="str">
            <v>I2FHW001</v>
          </cell>
          <cell r="C17" t="str">
            <v>CONENERGIA</v>
          </cell>
          <cell r="D17" t="str">
            <v>P.P.C LTDA</v>
          </cell>
          <cell r="E17">
            <v>1</v>
          </cell>
          <cell r="F17">
            <v>11.7715</v>
          </cell>
        </row>
        <row r="18">
          <cell r="A18">
            <v>15</v>
          </cell>
          <cell r="B18" t="str">
            <v>I2FMH001</v>
          </cell>
          <cell r="C18" t="str">
            <v>CONENERGIA</v>
          </cell>
          <cell r="D18" t="str">
            <v>Fedco</v>
          </cell>
          <cell r="E18">
            <v>1</v>
          </cell>
          <cell r="F18">
            <v>11.7715</v>
          </cell>
        </row>
        <row r="19">
          <cell r="A19">
            <v>307713</v>
          </cell>
          <cell r="B19" t="str">
            <v>ETLM1028</v>
          </cell>
          <cell r="C19" t="str">
            <v>CUNDINAMARCA</v>
          </cell>
          <cell r="D19" t="str">
            <v>Beltran Cambao</v>
          </cell>
          <cell r="E19">
            <v>3</v>
          </cell>
          <cell r="F19">
            <v>2.6128999999999998</v>
          </cell>
        </row>
        <row r="20">
          <cell r="A20">
            <v>290035</v>
          </cell>
          <cell r="B20" t="str">
            <v>I2C5D001</v>
          </cell>
          <cell r="C20" t="str">
            <v>DICEL</v>
          </cell>
          <cell r="D20" t="str">
            <v>SOC. HOTELERA DELTOLIMA SOFI</v>
          </cell>
          <cell r="E20">
            <v>2</v>
          </cell>
          <cell r="F20">
            <v>5.1344000000000003</v>
          </cell>
        </row>
        <row r="21">
          <cell r="A21">
            <v>275061</v>
          </cell>
          <cell r="B21" t="str">
            <v>I2CZE001</v>
          </cell>
          <cell r="C21" t="str">
            <v>DICEL</v>
          </cell>
          <cell r="D21" t="str">
            <v>AGRICOLA SAN MARINO</v>
          </cell>
          <cell r="E21">
            <v>2</v>
          </cell>
          <cell r="F21">
            <v>5.1344000000000003</v>
          </cell>
        </row>
        <row r="22">
          <cell r="A22">
            <v>277229</v>
          </cell>
          <cell r="B22" t="str">
            <v>I2DHD001</v>
          </cell>
          <cell r="C22" t="str">
            <v>DICEL</v>
          </cell>
          <cell r="D22" t="str">
            <v>AVICOLA COLOMBIANA -SAN FELIPE</v>
          </cell>
          <cell r="E22">
            <v>3</v>
          </cell>
          <cell r="F22">
            <v>2.6128999999999998</v>
          </cell>
        </row>
        <row r="23">
          <cell r="A23">
            <v>275748</v>
          </cell>
          <cell r="B23" t="str">
            <v>I2DHF001</v>
          </cell>
          <cell r="C23" t="str">
            <v>DICEL</v>
          </cell>
          <cell r="D23" t="str">
            <v>MOBIL DE COLOMBIA S.A - GUALAN</v>
          </cell>
          <cell r="E23">
            <v>1</v>
          </cell>
          <cell r="F23">
            <v>11.7715</v>
          </cell>
        </row>
        <row r="24">
          <cell r="A24">
            <v>282161</v>
          </cell>
          <cell r="B24" t="str">
            <v>I2DZT001</v>
          </cell>
          <cell r="C24" t="str">
            <v>DICEL</v>
          </cell>
          <cell r="D24" t="str">
            <v>AVICOLA COLOMBIANA-LA ESPERANZ</v>
          </cell>
          <cell r="E24">
            <v>1</v>
          </cell>
          <cell r="F24">
            <v>11.7715</v>
          </cell>
        </row>
        <row r="25">
          <cell r="A25">
            <v>283546</v>
          </cell>
          <cell r="B25" t="str">
            <v>I2E2C001</v>
          </cell>
          <cell r="C25" t="str">
            <v>DICEL</v>
          </cell>
          <cell r="D25" t="str">
            <v>AVICOLA COLOMBIANA - EL AGRADO</v>
          </cell>
          <cell r="E25">
            <v>1</v>
          </cell>
          <cell r="F25">
            <v>11.7715</v>
          </cell>
        </row>
        <row r="26">
          <cell r="A26">
            <v>286148</v>
          </cell>
          <cell r="B26" t="str">
            <v>I2EAP001</v>
          </cell>
          <cell r="C26" t="str">
            <v>DICEL</v>
          </cell>
          <cell r="D26" t="str">
            <v>AVICOLA COLOMBIANA-LAS PALMAS</v>
          </cell>
          <cell r="E26">
            <v>3</v>
          </cell>
          <cell r="F26">
            <v>2.6128999999999998</v>
          </cell>
        </row>
        <row r="27">
          <cell r="A27">
            <v>293873</v>
          </cell>
          <cell r="B27" t="str">
            <v>I2EWG001</v>
          </cell>
          <cell r="C27" t="str">
            <v>DICEL</v>
          </cell>
          <cell r="D27" t="str">
            <v>CLINICA DEL TOLIMA</v>
          </cell>
          <cell r="E27">
            <v>2</v>
          </cell>
          <cell r="F27">
            <v>5.1344000000000003</v>
          </cell>
        </row>
        <row r="28">
          <cell r="A28">
            <v>296</v>
          </cell>
          <cell r="B28" t="str">
            <v>I2F2M001</v>
          </cell>
          <cell r="C28" t="str">
            <v>DICEL</v>
          </cell>
          <cell r="D28" t="str">
            <v>COOMCAFE LTDA.</v>
          </cell>
          <cell r="E28">
            <v>3</v>
          </cell>
          <cell r="F28">
            <v>2.6128999999999998</v>
          </cell>
        </row>
        <row r="29">
          <cell r="A29">
            <v>65</v>
          </cell>
          <cell r="B29" t="str">
            <v>I2F2U001</v>
          </cell>
          <cell r="C29" t="str">
            <v>DICEL</v>
          </cell>
          <cell r="D29" t="str">
            <v xml:space="preserve">Edificio del Café </v>
          </cell>
          <cell r="E29">
            <v>2</v>
          </cell>
          <cell r="F29">
            <v>5.1344000000000003</v>
          </cell>
        </row>
        <row r="30">
          <cell r="A30">
            <v>295</v>
          </cell>
          <cell r="B30" t="str">
            <v>I2GI8001</v>
          </cell>
          <cell r="C30" t="str">
            <v>DICEL</v>
          </cell>
          <cell r="D30" t="str">
            <v xml:space="preserve">CILPAIS I.R.G.  S.A. </v>
          </cell>
          <cell r="E30">
            <v>3</v>
          </cell>
          <cell r="F30">
            <v>2.6128999999999998</v>
          </cell>
        </row>
        <row r="31">
          <cell r="A31">
            <v>274657</v>
          </cell>
          <cell r="B31" t="str">
            <v>I2AXK001</v>
          </cell>
          <cell r="C31" t="str">
            <v>EEPPM</v>
          </cell>
          <cell r="D31" t="str">
            <v>HIPERMERCADO OPTIMO CADENALCO</v>
          </cell>
          <cell r="E31">
            <v>3</v>
          </cell>
          <cell r="F31">
            <v>2.6128999999999998</v>
          </cell>
        </row>
        <row r="32">
          <cell r="A32">
            <v>290010</v>
          </cell>
          <cell r="B32" t="str">
            <v>I2C5A001</v>
          </cell>
          <cell r="C32" t="str">
            <v>EEPPM</v>
          </cell>
          <cell r="D32" t="str">
            <v>COMANDO AEREO  DE APOYO TACTIC</v>
          </cell>
          <cell r="E32">
            <v>2</v>
          </cell>
          <cell r="F32">
            <v>5.1344000000000003</v>
          </cell>
        </row>
        <row r="33">
          <cell r="A33">
            <v>290008</v>
          </cell>
          <cell r="B33" t="str">
            <v>I2C5B001</v>
          </cell>
          <cell r="C33" t="str">
            <v>EEPPM</v>
          </cell>
          <cell r="D33" t="str">
            <v>CIRCULO DE SUBOFICIALES FF.MM</v>
          </cell>
          <cell r="E33">
            <v>2</v>
          </cell>
          <cell r="F33">
            <v>5.1344000000000003</v>
          </cell>
        </row>
        <row r="34">
          <cell r="A34">
            <v>290992</v>
          </cell>
          <cell r="B34" t="str">
            <v>I2C8O001</v>
          </cell>
          <cell r="C34" t="str">
            <v>EEPPM</v>
          </cell>
          <cell r="D34" t="str">
            <v>AGROZ</v>
          </cell>
          <cell r="E34">
            <v>3</v>
          </cell>
          <cell r="F34">
            <v>2.6128999999999998</v>
          </cell>
        </row>
        <row r="35">
          <cell r="A35">
            <v>289146</v>
          </cell>
          <cell r="B35" t="str">
            <v>I2D2M001</v>
          </cell>
          <cell r="C35" t="str">
            <v>EEPPM</v>
          </cell>
          <cell r="D35" t="str">
            <v>GRANJA BUENOS AIRES S.A</v>
          </cell>
          <cell r="E35">
            <v>3</v>
          </cell>
          <cell r="F35">
            <v>2.6128999999999998</v>
          </cell>
        </row>
        <row r="36">
          <cell r="A36">
            <v>290011</v>
          </cell>
          <cell r="B36" t="str">
            <v>I2DG8001</v>
          </cell>
          <cell r="C36" t="str">
            <v>EEPPM</v>
          </cell>
          <cell r="D36" t="str">
            <v>FEDEARROZ-PLANTA DE SEMILLAS</v>
          </cell>
          <cell r="E36">
            <v>3</v>
          </cell>
          <cell r="F36">
            <v>2.6128999999999998</v>
          </cell>
        </row>
        <row r="37">
          <cell r="A37">
            <v>293866</v>
          </cell>
          <cell r="B37" t="str">
            <v>I2EWI001</v>
          </cell>
          <cell r="C37" t="str">
            <v>EEPPM</v>
          </cell>
          <cell r="D37" t="str">
            <v>GRANJA B/AIRES CLASIF. PERALES</v>
          </cell>
          <cell r="E37">
            <v>2</v>
          </cell>
          <cell r="F37">
            <v>5.1344000000000003</v>
          </cell>
        </row>
        <row r="38">
          <cell r="A38">
            <v>650</v>
          </cell>
          <cell r="B38" t="str">
            <v>I2FBM001</v>
          </cell>
          <cell r="C38" t="str">
            <v>EEPPM</v>
          </cell>
          <cell r="D38" t="str">
            <v>MOLINO LOS ANDES LTDA</v>
          </cell>
          <cell r="E38">
            <v>3</v>
          </cell>
          <cell r="F38">
            <v>2.6128999999999998</v>
          </cell>
        </row>
        <row r="39">
          <cell r="A39">
            <v>290009</v>
          </cell>
          <cell r="B39" t="str">
            <v>I2FMN001</v>
          </cell>
          <cell r="C39" t="str">
            <v>EEPPM</v>
          </cell>
          <cell r="D39" t="str">
            <v>CLUB MILITAR LAS MERCEDES</v>
          </cell>
          <cell r="E39">
            <v>3</v>
          </cell>
          <cell r="F39">
            <v>2.6128999999999998</v>
          </cell>
        </row>
        <row r="40">
          <cell r="A40">
            <v>434</v>
          </cell>
          <cell r="B40" t="str">
            <v>I2FUV001</v>
          </cell>
          <cell r="C40" t="str">
            <v>EEPPM</v>
          </cell>
          <cell r="D40" t="str">
            <v>CARIBE</v>
          </cell>
          <cell r="E40">
            <v>3</v>
          </cell>
          <cell r="F40">
            <v>2.6128999999999998</v>
          </cell>
        </row>
        <row r="41">
          <cell r="A41">
            <v>305544</v>
          </cell>
          <cell r="B41" t="str">
            <v>I2FUW001</v>
          </cell>
          <cell r="C41" t="str">
            <v>EEPPM</v>
          </cell>
          <cell r="D41" t="str">
            <v>MACRO</v>
          </cell>
          <cell r="E41">
            <v>3</v>
          </cell>
          <cell r="F41">
            <v>2.6128999999999998</v>
          </cell>
        </row>
        <row r="42">
          <cell r="A42">
            <v>275096</v>
          </cell>
          <cell r="B42" t="str">
            <v>IFBT1001</v>
          </cell>
          <cell r="C42" t="str">
            <v>EEPPM</v>
          </cell>
          <cell r="D42" t="str">
            <v>FIBRATOLIMA TEXTILES</v>
          </cell>
          <cell r="E42">
            <v>3</v>
          </cell>
          <cell r="F42">
            <v>2.6128999999999998</v>
          </cell>
        </row>
        <row r="43">
          <cell r="A43">
            <v>277307</v>
          </cell>
          <cell r="B43" t="str">
            <v>I2DGB001</v>
          </cell>
          <cell r="C43" t="str">
            <v>ELECTROHUILA</v>
          </cell>
          <cell r="D43" t="str">
            <v>ECOPETROL GUALANDAY</v>
          </cell>
          <cell r="E43">
            <v>3</v>
          </cell>
          <cell r="F43">
            <v>2.6128999999999998</v>
          </cell>
        </row>
        <row r="44">
          <cell r="A44">
            <v>281227</v>
          </cell>
          <cell r="B44" t="str">
            <v>I2DT3001</v>
          </cell>
          <cell r="C44" t="str">
            <v>ELECTROHUILA</v>
          </cell>
          <cell r="D44" t="str">
            <v>ECOPETROL CAMPO TOLDADO</v>
          </cell>
          <cell r="E44">
            <v>3</v>
          </cell>
          <cell r="F44">
            <v>2.6128999999999998</v>
          </cell>
        </row>
        <row r="45">
          <cell r="A45">
            <v>282200</v>
          </cell>
          <cell r="B45" t="str">
            <v>I2DY3001</v>
          </cell>
          <cell r="C45" t="str">
            <v>ELECTROHUILA</v>
          </cell>
          <cell r="D45" t="str">
            <v>S.K.N. LA GAITANA</v>
          </cell>
          <cell r="E45">
            <v>2</v>
          </cell>
          <cell r="F45">
            <v>5.1344000000000003</v>
          </cell>
        </row>
        <row r="46">
          <cell r="A46">
            <v>288551</v>
          </cell>
          <cell r="B46" t="str">
            <v>I2EFU001</v>
          </cell>
          <cell r="C46" t="str">
            <v>ELECTROHUILA</v>
          </cell>
          <cell r="D46" t="str">
            <v>ECOPETROL CAMPO QUIMBAYA</v>
          </cell>
          <cell r="E46">
            <v>3</v>
          </cell>
          <cell r="F46">
            <v>2.6128999999999998</v>
          </cell>
        </row>
        <row r="47">
          <cell r="A47">
            <v>289323</v>
          </cell>
          <cell r="B47" t="str">
            <v>I2ELF001</v>
          </cell>
          <cell r="C47" t="str">
            <v>ELECTROHUILA</v>
          </cell>
          <cell r="D47" t="str">
            <v>S.K.N CARIBECAFE LTDA-TOLIMA</v>
          </cell>
          <cell r="E47">
            <v>3</v>
          </cell>
          <cell r="F47">
            <v>2.6128999999999998</v>
          </cell>
        </row>
        <row r="48">
          <cell r="A48">
            <v>275048</v>
          </cell>
          <cell r="B48" t="str">
            <v>ILPQ1001</v>
          </cell>
          <cell r="C48" t="str">
            <v>ELECTROHUILA</v>
          </cell>
          <cell r="D48" t="str">
            <v>ECOPETROL LA PARROQUIA</v>
          </cell>
          <cell r="E48">
            <v>3</v>
          </cell>
          <cell r="F48">
            <v>2.6128999999999998</v>
          </cell>
        </row>
        <row r="49">
          <cell r="A49">
            <v>281883</v>
          </cell>
          <cell r="B49" t="str">
            <v>I2B3C001</v>
          </cell>
          <cell r="C49" t="str">
            <v>EMGESA</v>
          </cell>
          <cell r="D49" t="str">
            <v>INDUSTRIAS ALIADAS</v>
          </cell>
          <cell r="E49">
            <v>3</v>
          </cell>
          <cell r="F49">
            <v>2.6128999999999998</v>
          </cell>
        </row>
        <row r="50">
          <cell r="A50">
            <v>274649</v>
          </cell>
          <cell r="B50" t="str">
            <v>I2C15001</v>
          </cell>
          <cell r="C50" t="str">
            <v>EMGESA</v>
          </cell>
          <cell r="D50" t="str">
            <v>GASEOSAS MARIQUITA</v>
          </cell>
          <cell r="E50">
            <v>2</v>
          </cell>
          <cell r="F50">
            <v>5.1344000000000003</v>
          </cell>
        </row>
        <row r="51">
          <cell r="A51">
            <v>290993</v>
          </cell>
          <cell r="B51" t="str">
            <v>I2C5E001</v>
          </cell>
          <cell r="C51" t="str">
            <v>EMGESA</v>
          </cell>
          <cell r="D51" t="str">
            <v>IBAL</v>
          </cell>
          <cell r="E51">
            <v>2</v>
          </cell>
          <cell r="F51">
            <v>5.1344000000000003</v>
          </cell>
        </row>
        <row r="52">
          <cell r="A52">
            <v>291940</v>
          </cell>
          <cell r="B52" t="str">
            <v>I2EQ9001</v>
          </cell>
          <cell r="C52" t="str">
            <v>EMGESA</v>
          </cell>
          <cell r="D52" t="str">
            <v>COLSUBSIDIO-PISCILAGO</v>
          </cell>
          <cell r="E52">
            <v>3</v>
          </cell>
          <cell r="F52">
            <v>2.6128999999999998</v>
          </cell>
        </row>
        <row r="53">
          <cell r="A53">
            <v>38</v>
          </cell>
          <cell r="B53" t="str">
            <v>I2G2G001</v>
          </cell>
          <cell r="C53" t="str">
            <v>EMGESA</v>
          </cell>
          <cell r="D53" t="str">
            <v>Edificio Banco de la Republica</v>
          </cell>
          <cell r="E53">
            <v>2</v>
          </cell>
          <cell r="F53">
            <v>5.1344000000000003</v>
          </cell>
        </row>
        <row r="54">
          <cell r="A54">
            <v>313440</v>
          </cell>
          <cell r="B54" t="str">
            <v>I2GPR001</v>
          </cell>
          <cell r="C54" t="str">
            <v>EMGESA</v>
          </cell>
          <cell r="D54" t="str">
            <v>GRANDES SEPERFICIES DE COLOMBIA- CARREFOUR.</v>
          </cell>
          <cell r="E54">
            <v>3</v>
          </cell>
          <cell r="F54">
            <v>2.6128999999999998</v>
          </cell>
        </row>
        <row r="55">
          <cell r="A55">
            <v>275044</v>
          </cell>
          <cell r="B55" t="str">
            <v>ICDM2001</v>
          </cell>
          <cell r="C55" t="str">
            <v>EMGESA</v>
          </cell>
          <cell r="D55" t="str">
            <v>CEMENTOS DIAMANTE</v>
          </cell>
          <cell r="E55">
            <v>4</v>
          </cell>
          <cell r="F55">
            <v>1.19</v>
          </cell>
        </row>
        <row r="56">
          <cell r="A56">
            <v>290000</v>
          </cell>
          <cell r="B56" t="str">
            <v>ITLS1001</v>
          </cell>
          <cell r="C56" t="str">
            <v>EMGESA</v>
          </cell>
          <cell r="D56" t="str">
            <v>CAFAM</v>
          </cell>
          <cell r="E56">
            <v>3</v>
          </cell>
          <cell r="F56">
            <v>2.6128999999999998</v>
          </cell>
        </row>
        <row r="57">
          <cell r="A57">
            <v>275117</v>
          </cell>
          <cell r="B57" t="str">
            <v>I2D13001</v>
          </cell>
          <cell r="C57" t="str">
            <v>ESSA</v>
          </cell>
          <cell r="D57" t="str">
            <v>CARCAFE-MEMBER OF VOLCAFE GROU</v>
          </cell>
          <cell r="E57">
            <v>3</v>
          </cell>
          <cell r="F57">
            <v>2.6128999999999998</v>
          </cell>
        </row>
        <row r="58">
          <cell r="A58">
            <v>275167</v>
          </cell>
          <cell r="B58" t="str">
            <v>I2BIM001</v>
          </cell>
          <cell r="C58" t="str">
            <v>GENERCAUCA</v>
          </cell>
          <cell r="D58" t="str">
            <v>MOLINO PAJONALES</v>
          </cell>
          <cell r="E58">
            <v>3</v>
          </cell>
          <cell r="F58">
            <v>2.6128999999999998</v>
          </cell>
        </row>
        <row r="59">
          <cell r="A59">
            <v>275165</v>
          </cell>
          <cell r="B59" t="str">
            <v>I2C6P001</v>
          </cell>
          <cell r="C59" t="str">
            <v>GENERCAUCA</v>
          </cell>
          <cell r="D59" t="str">
            <v>DESMOTOLIMA S.A.E.S.P</v>
          </cell>
          <cell r="E59">
            <v>3</v>
          </cell>
          <cell r="F59">
            <v>2.6128999999999998</v>
          </cell>
        </row>
        <row r="60">
          <cell r="A60">
            <v>275166</v>
          </cell>
          <cell r="B60" t="str">
            <v>I2CQA001</v>
          </cell>
          <cell r="C60" t="str">
            <v>GENERCAUCA</v>
          </cell>
          <cell r="D60" t="str">
            <v>CIA AGROP E IND. PAJONALES S.A</v>
          </cell>
          <cell r="E60">
            <v>2</v>
          </cell>
          <cell r="F60">
            <v>5.1344000000000003</v>
          </cell>
        </row>
        <row r="61">
          <cell r="A61">
            <v>275164</v>
          </cell>
          <cell r="B61" t="str">
            <v>I2CQI001</v>
          </cell>
          <cell r="C61" t="str">
            <v>GENERCAUCA</v>
          </cell>
          <cell r="D61" t="str">
            <v>HACIENDA EL TRIUNFO</v>
          </cell>
          <cell r="E61">
            <v>2</v>
          </cell>
          <cell r="F61">
            <v>5.1344000000000003</v>
          </cell>
        </row>
        <row r="62">
          <cell r="A62">
            <v>275162</v>
          </cell>
          <cell r="B62" t="str">
            <v>I2CVA001</v>
          </cell>
          <cell r="C62" t="str">
            <v>GENERCAUCA</v>
          </cell>
          <cell r="D62" t="str">
            <v>PERIODICO EL NUEVO DIA</v>
          </cell>
          <cell r="E62">
            <v>2</v>
          </cell>
          <cell r="F62">
            <v>5.1344000000000003</v>
          </cell>
        </row>
        <row r="63">
          <cell r="A63">
            <v>275168</v>
          </cell>
          <cell r="B63" t="str">
            <v>I2EHV001</v>
          </cell>
          <cell r="C63" t="str">
            <v>GENERCAUCA</v>
          </cell>
          <cell r="D63" t="str">
            <v>ARROCERA BOLUGA</v>
          </cell>
          <cell r="E63">
            <v>3</v>
          </cell>
          <cell r="F63">
            <v>2.6128999999999998</v>
          </cell>
        </row>
        <row r="64">
          <cell r="A64">
            <v>336</v>
          </cell>
          <cell r="B64" t="str">
            <v>I2FL5001</v>
          </cell>
          <cell r="C64" t="str">
            <v>GENERCAUCA</v>
          </cell>
          <cell r="D64" t="str">
            <v>Inversiones Country</v>
          </cell>
          <cell r="E64">
            <v>2</v>
          </cell>
          <cell r="F64">
            <v>5.1344000000000003</v>
          </cell>
        </row>
        <row r="65">
          <cell r="A65">
            <v>257</v>
          </cell>
          <cell r="B65" t="str">
            <v>I2FS6001</v>
          </cell>
          <cell r="C65" t="str">
            <v>GENERCAUCA</v>
          </cell>
          <cell r="D65" t="str">
            <v>Molino Caribe</v>
          </cell>
          <cell r="E65">
            <v>2</v>
          </cell>
          <cell r="F65">
            <v>5.1344000000000003</v>
          </cell>
        </row>
        <row r="66">
          <cell r="A66">
            <v>274658</v>
          </cell>
          <cell r="B66" t="str">
            <v>I1AAB001</v>
          </cell>
          <cell r="C66" t="str">
            <v>ISAGEN</v>
          </cell>
          <cell r="D66" t="str">
            <v>UNION DE ARROCEROS  - SAN JOAQ</v>
          </cell>
          <cell r="E66">
            <v>3</v>
          </cell>
          <cell r="F66">
            <v>2.6128999999999998</v>
          </cell>
        </row>
        <row r="67">
          <cell r="A67">
            <v>290004</v>
          </cell>
          <cell r="B67" t="str">
            <v>I1ARH001</v>
          </cell>
          <cell r="C67" t="str">
            <v>ISAGEN</v>
          </cell>
          <cell r="D67" t="str">
            <v>MOLINO FLORHUILA S.A CHICO</v>
          </cell>
          <cell r="E67">
            <v>3</v>
          </cell>
          <cell r="F67">
            <v>2.6128999999999998</v>
          </cell>
        </row>
        <row r="68">
          <cell r="A68">
            <v>290003</v>
          </cell>
          <cell r="B68" t="str">
            <v>I2AFQ001</v>
          </cell>
          <cell r="C68" t="str">
            <v>ISAGEN</v>
          </cell>
          <cell r="D68" t="str">
            <v>INVERSIONES ROA V. SOLANO S.C</v>
          </cell>
          <cell r="E68">
            <v>3</v>
          </cell>
          <cell r="F68">
            <v>2.6128999999999998</v>
          </cell>
        </row>
        <row r="69">
          <cell r="A69">
            <v>274660</v>
          </cell>
          <cell r="B69" t="str">
            <v>I2AW3001</v>
          </cell>
          <cell r="C69" t="str">
            <v>ISAGEN</v>
          </cell>
          <cell r="D69" t="str">
            <v>UNION DE ARROCEROS  - ESPINAL</v>
          </cell>
          <cell r="E69">
            <v>3</v>
          </cell>
          <cell r="F69">
            <v>2.6128999999999998</v>
          </cell>
        </row>
        <row r="70">
          <cell r="A70">
            <v>290002</v>
          </cell>
          <cell r="B70" t="str">
            <v>I2CKB001</v>
          </cell>
          <cell r="C70" t="str">
            <v>ISAGEN</v>
          </cell>
          <cell r="D70" t="str">
            <v>FATEXTOL PLANTA</v>
          </cell>
          <cell r="E70">
            <v>3</v>
          </cell>
          <cell r="F70">
            <v>2.6128999999999998</v>
          </cell>
        </row>
        <row r="71">
          <cell r="A71">
            <v>288324</v>
          </cell>
          <cell r="B71" t="str">
            <v>I2EGH001</v>
          </cell>
          <cell r="C71" t="str">
            <v>ISAGEN</v>
          </cell>
          <cell r="D71" t="str">
            <v>INVERAGRO-INCUB-LA PARROQUIA</v>
          </cell>
          <cell r="E71">
            <v>3</v>
          </cell>
          <cell r="F71">
            <v>2.6128999999999998</v>
          </cell>
        </row>
        <row r="72">
          <cell r="A72">
            <v>290006</v>
          </cell>
          <cell r="B72" t="str">
            <v>ISPN1001</v>
          </cell>
          <cell r="C72" t="str">
            <v>ISAGEN</v>
          </cell>
          <cell r="D72" t="str">
            <v>ARROZ DIANA S.A</v>
          </cell>
          <cell r="E72">
            <v>3</v>
          </cell>
          <cell r="F72">
            <v>2.6128999999999998</v>
          </cell>
        </row>
        <row r="73">
          <cell r="A73">
            <v>290005</v>
          </cell>
          <cell r="B73" t="str">
            <v>ITXP1001</v>
          </cell>
          <cell r="C73" t="str">
            <v>ISAGEN</v>
          </cell>
          <cell r="D73" t="str">
            <v>TEXPINAL</v>
          </cell>
          <cell r="E73">
            <v>3</v>
          </cell>
          <cell r="F73">
            <v>2.6128999999999998</v>
          </cell>
        </row>
        <row r="74">
          <cell r="A74">
            <v>278315</v>
          </cell>
          <cell r="C74" t="str">
            <v>CONENERGIA</v>
          </cell>
          <cell r="D74" t="str">
            <v>ARROCERA LA MARIA</v>
          </cell>
          <cell r="E74">
            <v>2</v>
          </cell>
        </row>
        <row r="75">
          <cell r="A75">
            <v>79</v>
          </cell>
          <cell r="C75" t="str">
            <v>GENERCAUCA</v>
          </cell>
          <cell r="D75" t="str">
            <v>INVERSIONES DOIMA</v>
          </cell>
          <cell r="E75">
            <v>2</v>
          </cell>
        </row>
        <row r="76">
          <cell r="A76">
            <v>290991</v>
          </cell>
          <cell r="C76" t="str">
            <v>EEPPM</v>
          </cell>
          <cell r="D76" t="str">
            <v>CORUNIVERSITARIA</v>
          </cell>
          <cell r="E76">
            <v>2</v>
          </cell>
        </row>
        <row r="77">
          <cell r="A77">
            <v>290994</v>
          </cell>
          <cell r="C77" t="str">
            <v>EEPPM</v>
          </cell>
          <cell r="D77" t="str">
            <v>PANAMCO INDEGA</v>
          </cell>
          <cell r="E77">
            <v>3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"/>
      <sheetName val="PROMEDIOS 10-03 a 06-04"/>
      <sheetName val="Hoja1"/>
      <sheetName val="HISTORICO"/>
      <sheetName val="Sep"/>
      <sheetName val="Oct"/>
      <sheetName val="Nov"/>
      <sheetName val="Dic"/>
      <sheetName val="Balance Anual"/>
    </sheetNames>
    <sheetDataSet>
      <sheetData sheetId="0" refreshError="1">
        <row r="2">
          <cell r="B2">
            <v>296154</v>
          </cell>
          <cell r="C2" t="str">
            <v>I2F2V001</v>
          </cell>
          <cell r="D2" t="str">
            <v>COMERCIALIZAR</v>
          </cell>
          <cell r="E2" t="str">
            <v>CLINICA MINERVA</v>
          </cell>
          <cell r="F2">
            <v>24255.89</v>
          </cell>
          <cell r="G2">
            <v>2</v>
          </cell>
          <cell r="H2" t="str">
            <v>R</v>
          </cell>
          <cell r="I2" t="str">
            <v>CALLE 11 No. 1-85</v>
          </cell>
        </row>
        <row r="3">
          <cell r="B3">
            <v>301478</v>
          </cell>
          <cell r="C3" t="str">
            <v>I2FJP001</v>
          </cell>
          <cell r="D3" t="str">
            <v>COMERCIALIZAR</v>
          </cell>
          <cell r="E3" t="str">
            <v>TRIPLEX BRAUN Y CIA LTDA.</v>
          </cell>
          <cell r="F3">
            <v>13897.71</v>
          </cell>
          <cell r="G3">
            <v>2</v>
          </cell>
          <cell r="H3" t="str">
            <v>R</v>
          </cell>
          <cell r="I3" t="str">
            <v>Picaleña Vía a Espinal Cra 45 Sur No. 163-60</v>
          </cell>
        </row>
        <row r="4">
          <cell r="B4">
            <v>0</v>
          </cell>
          <cell r="C4" t="str">
            <v>I2G5L001</v>
          </cell>
          <cell r="D4" t="str">
            <v>COMERCIALIZAR</v>
          </cell>
          <cell r="E4" t="str">
            <v>INAVIGOR</v>
          </cell>
          <cell r="F4">
            <v>22839.79</v>
          </cell>
          <cell r="G4">
            <v>2</v>
          </cell>
          <cell r="H4" t="str">
            <v>R</v>
          </cell>
          <cell r="I4" t="str">
            <v>Zona Industrial Glorieta Mirolindo vía a Bogotá (IBAGUE)</v>
          </cell>
        </row>
        <row r="5">
          <cell r="B5">
            <v>397</v>
          </cell>
          <cell r="C5" t="str">
            <v>I2G5X001</v>
          </cell>
          <cell r="D5" t="str">
            <v>COMERCIALIZAR</v>
          </cell>
          <cell r="E5" t="str">
            <v>PARADOR ROJO MELGAR</v>
          </cell>
          <cell r="F5">
            <v>38220</v>
          </cell>
          <cell r="G5">
            <v>2</v>
          </cell>
          <cell r="H5" t="str">
            <v>R</v>
          </cell>
          <cell r="I5" t="str">
            <v>PARADOR PUNTO ROJO KM 1 VIA MELGAR - BOGOTÁ</v>
          </cell>
        </row>
        <row r="6">
          <cell r="B6">
            <v>278316</v>
          </cell>
          <cell r="C6" t="str">
            <v>I2DKR001</v>
          </cell>
          <cell r="D6" t="str">
            <v>CONENERGIA</v>
          </cell>
          <cell r="E6" t="str">
            <v>KOKORIKO IBAGUE KRA 3</v>
          </cell>
          <cell r="F6">
            <v>16183.56</v>
          </cell>
          <cell r="G6">
            <v>1</v>
          </cell>
          <cell r="H6" t="str">
            <v>R</v>
          </cell>
          <cell r="I6" t="str">
            <v>CRA 3 CLL 12 ESQUINA</v>
          </cell>
        </row>
        <row r="7">
          <cell r="B7">
            <v>278317</v>
          </cell>
          <cell r="C7" t="str">
            <v>I2DKS001</v>
          </cell>
          <cell r="D7" t="str">
            <v>CONENERGIA</v>
          </cell>
          <cell r="E7" t="str">
            <v>KOKORIKO IBAGUE KRA 5</v>
          </cell>
          <cell r="F7">
            <v>10895.98</v>
          </cell>
          <cell r="G7">
            <v>1</v>
          </cell>
          <cell r="H7" t="str">
            <v>R</v>
          </cell>
          <cell r="I7" t="str">
            <v>CRA 5 CLL 42</v>
          </cell>
        </row>
        <row r="8">
          <cell r="B8">
            <v>282213</v>
          </cell>
          <cell r="C8" t="str">
            <v>I2DYX001</v>
          </cell>
          <cell r="D8" t="str">
            <v>CONENERGIA</v>
          </cell>
          <cell r="E8" t="str">
            <v>KOKORIKO MELGAR</v>
          </cell>
          <cell r="F8">
            <v>24631.84</v>
          </cell>
          <cell r="G8">
            <v>1</v>
          </cell>
          <cell r="H8" t="str">
            <v>R</v>
          </cell>
          <cell r="I8" t="str">
            <v>ENTRADA A MELGAR</v>
          </cell>
        </row>
        <row r="9">
          <cell r="B9">
            <v>282214</v>
          </cell>
          <cell r="C9" t="str">
            <v>I2DYY001</v>
          </cell>
          <cell r="D9" t="str">
            <v>CONENERGIA</v>
          </cell>
          <cell r="E9" t="str">
            <v>KOKORIKO MELGAR - PARQUE PPAL</v>
          </cell>
          <cell r="F9">
            <v>10630.57</v>
          </cell>
          <cell r="G9">
            <v>1</v>
          </cell>
          <cell r="H9" t="str">
            <v>R</v>
          </cell>
          <cell r="I9" t="str">
            <v>PARQUE PRINCIPAL MELGAR</v>
          </cell>
        </row>
        <row r="10">
          <cell r="B10">
            <v>82</v>
          </cell>
          <cell r="C10" t="str">
            <v>I2F56001</v>
          </cell>
          <cell r="D10" t="str">
            <v>CONENERGIA</v>
          </cell>
          <cell r="E10" t="str">
            <v>CARULLA LA 60</v>
          </cell>
          <cell r="F10">
            <v>27224.34</v>
          </cell>
          <cell r="G10">
            <v>1</v>
          </cell>
          <cell r="H10" t="str">
            <v>R</v>
          </cell>
          <cell r="I10" t="str">
            <v>CRA 5 No 60 B EL LIMONAR</v>
          </cell>
        </row>
        <row r="11">
          <cell r="B11">
            <v>18</v>
          </cell>
          <cell r="C11" t="str">
            <v>I2F57001</v>
          </cell>
          <cell r="D11" t="str">
            <v>CONENERGIA</v>
          </cell>
          <cell r="E11" t="str">
            <v>CARULLA LA 28</v>
          </cell>
          <cell r="F11">
            <v>50436</v>
          </cell>
          <cell r="G11">
            <v>1</v>
          </cell>
          <cell r="H11" t="str">
            <v>R</v>
          </cell>
          <cell r="I11" t="str">
            <v>CRA 5 CALLE 28 Y 29</v>
          </cell>
        </row>
        <row r="12">
          <cell r="B12">
            <v>178400</v>
          </cell>
          <cell r="C12" t="str">
            <v>I2FHW001</v>
          </cell>
          <cell r="D12" t="str">
            <v>CONENERGIA</v>
          </cell>
          <cell r="E12" t="str">
            <v>P.P.C LTDA</v>
          </cell>
          <cell r="F12">
            <v>11638.16</v>
          </cell>
          <cell r="G12">
            <v>1</v>
          </cell>
          <cell r="H12" t="str">
            <v>R</v>
          </cell>
          <cell r="I12" t="str">
            <v>PLAZA PRINCIPAL MELGAR</v>
          </cell>
        </row>
        <row r="13">
          <cell r="B13">
            <v>15</v>
          </cell>
          <cell r="C13" t="str">
            <v>I2FMH001</v>
          </cell>
          <cell r="D13" t="str">
            <v>CONENERGIA</v>
          </cell>
          <cell r="E13" t="str">
            <v>Fedco</v>
          </cell>
          <cell r="F13">
            <v>9930.82</v>
          </cell>
          <cell r="G13">
            <v>1</v>
          </cell>
          <cell r="H13" t="str">
            <v>R</v>
          </cell>
          <cell r="I13" t="str">
            <v>CARRERA 5 No 30 -01</v>
          </cell>
        </row>
        <row r="14">
          <cell r="B14">
            <v>275061</v>
          </cell>
          <cell r="C14" t="str">
            <v>I2CZE001</v>
          </cell>
          <cell r="D14" t="str">
            <v>DICEL</v>
          </cell>
          <cell r="E14" t="str">
            <v>AGRICOLA SAN MARINO</v>
          </cell>
          <cell r="F14">
            <v>44197.69</v>
          </cell>
          <cell r="G14">
            <v>2</v>
          </cell>
          <cell r="H14" t="str">
            <v>R</v>
          </cell>
          <cell r="I14" t="str">
            <v>VEREDA LA ESPERANZA MUNICIPIO FLANDES - TOLIMA</v>
          </cell>
        </row>
        <row r="15">
          <cell r="B15">
            <v>275748</v>
          </cell>
          <cell r="C15" t="str">
            <v>I2DHF001</v>
          </cell>
          <cell r="D15" t="str">
            <v>DICEL</v>
          </cell>
          <cell r="E15" t="str">
            <v>MOBIL DE COLOMBIA S.A - GUALAN</v>
          </cell>
          <cell r="F15">
            <v>24178.22</v>
          </cell>
          <cell r="G15">
            <v>1</v>
          </cell>
          <cell r="H15" t="str">
            <v>R</v>
          </cell>
          <cell r="I15" t="str">
            <v>KILOMETRO 1 VIA GUALANDAY ESPINAL</v>
          </cell>
        </row>
        <row r="16">
          <cell r="B16">
            <v>282161</v>
          </cell>
          <cell r="C16" t="str">
            <v>I2DZT001</v>
          </cell>
          <cell r="D16" t="str">
            <v>DICEL</v>
          </cell>
          <cell r="E16" t="str">
            <v>AVICOLA COLOMBIANA-LA ESPERANZ</v>
          </cell>
          <cell r="F16">
            <v>10214.42</v>
          </cell>
          <cell r="G16">
            <v>1</v>
          </cell>
          <cell r="H16" t="str">
            <v>R</v>
          </cell>
          <cell r="I16" t="str">
            <v>VEREDA LA MARCADA - LIBANO</v>
          </cell>
        </row>
        <row r="17">
          <cell r="B17">
            <v>283546</v>
          </cell>
          <cell r="C17" t="str">
            <v>I2E2C001</v>
          </cell>
          <cell r="D17" t="str">
            <v>DICEL</v>
          </cell>
          <cell r="E17" t="str">
            <v>AVICOLA COLOMBIANA - EL AGRADO</v>
          </cell>
          <cell r="F17">
            <v>12999.96</v>
          </cell>
          <cell r="G17">
            <v>1</v>
          </cell>
          <cell r="H17" t="str">
            <v>R</v>
          </cell>
          <cell r="I17" t="str">
            <v>GRANJA EL AGRADO - EL LIBANO</v>
          </cell>
        </row>
        <row r="18">
          <cell r="B18">
            <v>293873</v>
          </cell>
          <cell r="C18" t="str">
            <v>I2EWG001</v>
          </cell>
          <cell r="D18" t="str">
            <v>DICEL</v>
          </cell>
          <cell r="E18" t="str">
            <v>CLINICA DEL TOLIMA</v>
          </cell>
          <cell r="F18">
            <v>35102.730000000003</v>
          </cell>
          <cell r="G18">
            <v>2</v>
          </cell>
          <cell r="H18" t="str">
            <v>R</v>
          </cell>
          <cell r="I18" t="str">
            <v>CRA 1A # 12-22</v>
          </cell>
        </row>
        <row r="19">
          <cell r="B19">
            <v>275165</v>
          </cell>
          <cell r="C19" t="str">
            <v>I2C6P001</v>
          </cell>
          <cell r="D19" t="str">
            <v>GENERCAUCA</v>
          </cell>
          <cell r="E19" t="str">
            <v>DESMOTOLIMA S.A.E.S.P</v>
          </cell>
          <cell r="F19">
            <v>211359.72</v>
          </cell>
          <cell r="G19">
            <v>3</v>
          </cell>
          <cell r="H19" t="str">
            <v>R</v>
          </cell>
          <cell r="I19" t="str">
            <v>kM 6 AMBALEMA</v>
          </cell>
        </row>
        <row r="20">
          <cell r="B20">
            <v>275166</v>
          </cell>
          <cell r="C20" t="str">
            <v>I2CQA001</v>
          </cell>
          <cell r="D20" t="str">
            <v>GENERCAUCA</v>
          </cell>
          <cell r="E20" t="str">
            <v>CIA AGROP E IND. PAJONALES S.A</v>
          </cell>
          <cell r="F20">
            <v>42296.800000000003</v>
          </cell>
          <cell r="G20">
            <v>2</v>
          </cell>
          <cell r="H20" t="str">
            <v>R</v>
          </cell>
          <cell r="I20" t="str">
            <v>HACIENDA PAJONALES - AMBALEMA</v>
          </cell>
        </row>
        <row r="21">
          <cell r="B21">
            <v>275164</v>
          </cell>
          <cell r="C21" t="str">
            <v>I2CQI001</v>
          </cell>
          <cell r="D21" t="str">
            <v>GENERCAUCA</v>
          </cell>
          <cell r="E21" t="str">
            <v>HACIENDA EL TRIUNFO</v>
          </cell>
          <cell r="F21">
            <v>45719.03</v>
          </cell>
          <cell r="G21">
            <v>2</v>
          </cell>
          <cell r="H21" t="str">
            <v>R</v>
          </cell>
          <cell r="I21" t="str">
            <v>HACIENDA EL TRIUNFO - AMBALEMA</v>
          </cell>
        </row>
        <row r="22">
          <cell r="B22">
            <v>275162</v>
          </cell>
          <cell r="C22" t="str">
            <v>I2CVA001</v>
          </cell>
          <cell r="D22" t="str">
            <v>GENERCAUCA</v>
          </cell>
          <cell r="E22" t="str">
            <v>PERIODICO EL NUEVO DIA</v>
          </cell>
          <cell r="F22">
            <v>10169.98</v>
          </cell>
          <cell r="G22">
            <v>2</v>
          </cell>
          <cell r="H22" t="str">
            <v>R</v>
          </cell>
          <cell r="I22" t="str">
            <v>CARRERA 6 No. 12-09</v>
          </cell>
        </row>
        <row r="23">
          <cell r="B23">
            <v>315361</v>
          </cell>
          <cell r="C23" t="str">
            <v>I2GNK001</v>
          </cell>
          <cell r="D23" t="str">
            <v>COMERCIALIZAR</v>
          </cell>
          <cell r="E23" t="str">
            <v>INVERANGEL S.A</v>
          </cell>
          <cell r="F23">
            <v>4712.5600000000004</v>
          </cell>
          <cell r="G23">
            <v>2</v>
          </cell>
          <cell r="H23" t="str">
            <v>R</v>
          </cell>
        </row>
        <row r="24">
          <cell r="B24">
            <v>294227</v>
          </cell>
          <cell r="C24" t="str">
            <v>I2ESG001</v>
          </cell>
          <cell r="D24" t="str">
            <v>CHEC</v>
          </cell>
          <cell r="E24" t="str">
            <v>BANCO DE LA REPUBLICA.CASA DE</v>
          </cell>
          <cell r="F24">
            <v>800573.88</v>
          </cell>
          <cell r="G24">
            <v>3</v>
          </cell>
          <cell r="H24" t="str">
            <v>NR</v>
          </cell>
          <cell r="I24" t="str">
            <v>KILOMETRO 9 VIA PICALEÑA</v>
          </cell>
        </row>
        <row r="25">
          <cell r="B25">
            <v>275163</v>
          </cell>
          <cell r="C25" t="str">
            <v>I2CQN001</v>
          </cell>
          <cell r="D25" t="str">
            <v>COENERCA</v>
          </cell>
          <cell r="E25" t="str">
            <v>HUEVOS ORO LTDA</v>
          </cell>
          <cell r="F25">
            <v>42547.72</v>
          </cell>
          <cell r="G25">
            <v>3</v>
          </cell>
          <cell r="H25" t="str">
            <v>NR</v>
          </cell>
          <cell r="I25" t="str">
            <v>VIA CARRIZALES KM 1.5 BARRIO EL SALADO</v>
          </cell>
        </row>
        <row r="26">
          <cell r="B26">
            <v>290046</v>
          </cell>
          <cell r="C26" t="str">
            <v>I2EHH001</v>
          </cell>
          <cell r="D26" t="str">
            <v>COMERCIALIZAR</v>
          </cell>
          <cell r="E26" t="str">
            <v>ELIAS ACOSTA Y CIA. S.C</v>
          </cell>
          <cell r="F26">
            <v>20354.060000000001</v>
          </cell>
          <cell r="G26">
            <v>2</v>
          </cell>
          <cell r="H26" t="str">
            <v>NR</v>
          </cell>
          <cell r="I26" t="str">
            <v>KM 2 VIA ALVARADO-PIEDRAS</v>
          </cell>
        </row>
        <row r="27">
          <cell r="B27">
            <v>288552</v>
          </cell>
          <cell r="C27" t="str">
            <v>I2B1B001</v>
          </cell>
          <cell r="D27" t="str">
            <v>CONENERGIA</v>
          </cell>
          <cell r="E27" t="str">
            <v>COLOMBIANA DE INCUBACION LTDA</v>
          </cell>
          <cell r="F27">
            <v>284756.05</v>
          </cell>
          <cell r="G27">
            <v>3</v>
          </cell>
          <cell r="H27" t="str">
            <v>NR</v>
          </cell>
          <cell r="I27" t="str">
            <v>KM 3 VARIANTE AL ESPINAL</v>
          </cell>
        </row>
        <row r="28">
          <cell r="B28">
            <v>277229</v>
          </cell>
          <cell r="C28" t="str">
            <v>I2DHD001</v>
          </cell>
          <cell r="D28" t="str">
            <v>DICEL</v>
          </cell>
          <cell r="E28" t="str">
            <v>AVICOLA COLOMBIANA -SAN FELIPE</v>
          </cell>
          <cell r="F28">
            <v>118267.1</v>
          </cell>
          <cell r="G28">
            <v>3</v>
          </cell>
          <cell r="H28" t="str">
            <v>NR</v>
          </cell>
          <cell r="I28" t="str">
            <v>DIR. SUBESTACION SAN FELIPE</v>
          </cell>
        </row>
        <row r="29">
          <cell r="B29">
            <v>286148</v>
          </cell>
          <cell r="C29" t="str">
            <v>I2EAP001</v>
          </cell>
          <cell r="D29" t="str">
            <v>DICEL</v>
          </cell>
          <cell r="E29" t="str">
            <v>AVICOLA COLOMBIANA-LAS PALMAS</v>
          </cell>
          <cell r="F29">
            <v>95464.45</v>
          </cell>
          <cell r="G29">
            <v>3</v>
          </cell>
          <cell r="H29" t="str">
            <v>NR</v>
          </cell>
          <cell r="I29" t="str">
            <v>DIAGONAL HOTEL SAN FELIPE - ARMERO GUAYABAL</v>
          </cell>
        </row>
        <row r="30">
          <cell r="B30">
            <v>296</v>
          </cell>
          <cell r="C30" t="str">
            <v>I2F2M001</v>
          </cell>
          <cell r="D30" t="str">
            <v>DICEL</v>
          </cell>
          <cell r="E30" t="str">
            <v>COOMCAFE LTDA.</v>
          </cell>
          <cell r="F30">
            <v>58888.13</v>
          </cell>
          <cell r="G30">
            <v>3</v>
          </cell>
          <cell r="H30" t="str">
            <v>NR</v>
          </cell>
          <cell r="I30" t="str">
            <v>ZONA PICALEÑA VIA GIRARDOT</v>
          </cell>
        </row>
        <row r="31">
          <cell r="B31">
            <v>65</v>
          </cell>
          <cell r="C31" t="str">
            <v>I2F2U001</v>
          </cell>
          <cell r="D31" t="str">
            <v>DICEL</v>
          </cell>
          <cell r="E31" t="str">
            <v xml:space="preserve">Edificio del Café </v>
          </cell>
          <cell r="F31">
            <v>49356.56</v>
          </cell>
          <cell r="G31">
            <v>2</v>
          </cell>
          <cell r="H31" t="str">
            <v>NR</v>
          </cell>
          <cell r="I31" t="str">
            <v>CRA 2 # 17-02</v>
          </cell>
        </row>
        <row r="32">
          <cell r="B32">
            <v>274657</v>
          </cell>
          <cell r="C32" t="str">
            <v>I2AXK001</v>
          </cell>
          <cell r="D32" t="str">
            <v>EEPPM</v>
          </cell>
          <cell r="E32" t="str">
            <v>HIPERMERCADO ÉXITO</v>
          </cell>
          <cell r="F32">
            <v>424076.78</v>
          </cell>
          <cell r="G32">
            <v>3</v>
          </cell>
          <cell r="H32" t="str">
            <v>NR</v>
          </cell>
          <cell r="I32" t="str">
            <v>Avenida Jordan No 80 - 60</v>
          </cell>
        </row>
        <row r="33">
          <cell r="B33">
            <v>290010</v>
          </cell>
          <cell r="C33" t="str">
            <v>I2C5A001</v>
          </cell>
          <cell r="D33" t="str">
            <v>EEPPM</v>
          </cell>
          <cell r="E33" t="str">
            <v>COMANDO AEREO  DE APOYO TACTIC</v>
          </cell>
          <cell r="F33">
            <v>316148.09000000003</v>
          </cell>
          <cell r="G33">
            <v>2</v>
          </cell>
          <cell r="H33" t="str">
            <v>NR</v>
          </cell>
          <cell r="I33" t="str">
            <v>ZONA EL SALERO</v>
          </cell>
        </row>
        <row r="34">
          <cell r="B34">
            <v>290008</v>
          </cell>
          <cell r="C34" t="str">
            <v>I2C5B001</v>
          </cell>
          <cell r="D34" t="str">
            <v>EEPPM</v>
          </cell>
          <cell r="E34" t="str">
            <v>CIRCULO DE SUBOFICIALES FF.MM</v>
          </cell>
          <cell r="F34">
            <v>112896.7</v>
          </cell>
          <cell r="G34">
            <v>2</v>
          </cell>
          <cell r="H34" t="str">
            <v>NR</v>
          </cell>
          <cell r="I34" t="str">
            <v>KILOMETRO 96.5 VIA BOGOTA-MELGAR</v>
          </cell>
        </row>
        <row r="35">
          <cell r="B35">
            <v>290992</v>
          </cell>
          <cell r="C35" t="str">
            <v>I2C8O001</v>
          </cell>
          <cell r="D35" t="str">
            <v>EEPPM</v>
          </cell>
          <cell r="E35" t="str">
            <v>AGROZ</v>
          </cell>
          <cell r="F35">
            <v>40203.39</v>
          </cell>
          <cell r="G35">
            <v>3</v>
          </cell>
          <cell r="H35" t="str">
            <v>NR</v>
          </cell>
          <cell r="I35" t="str">
            <v>KM1 VIA ESPINAL-IBAGUE</v>
          </cell>
        </row>
        <row r="36">
          <cell r="B36">
            <v>289146</v>
          </cell>
          <cell r="C36" t="str">
            <v>I2D2M001</v>
          </cell>
          <cell r="D36" t="str">
            <v>EEPPM</v>
          </cell>
          <cell r="E36" t="str">
            <v>GRANJA BUENOS AIRES S.A</v>
          </cell>
          <cell r="F36">
            <v>92102.45</v>
          </cell>
          <cell r="G36">
            <v>3</v>
          </cell>
          <cell r="H36" t="str">
            <v>NR</v>
          </cell>
          <cell r="I36" t="str">
            <v>KM 25 VIA IBAGUE - BOGOTA</v>
          </cell>
        </row>
        <row r="37">
          <cell r="B37">
            <v>290011</v>
          </cell>
          <cell r="C37" t="str">
            <v>I2DG8001</v>
          </cell>
          <cell r="D37" t="str">
            <v>EEPPM</v>
          </cell>
          <cell r="E37" t="str">
            <v>FEDEARROZ-PLANTA DE SEMILLAS</v>
          </cell>
          <cell r="F37">
            <v>60514.3</v>
          </cell>
          <cell r="G37">
            <v>3</v>
          </cell>
          <cell r="H37" t="str">
            <v>NR</v>
          </cell>
          <cell r="I37" t="str">
            <v>KM. 2.5 VIA ESPINAL - IBAGUE</v>
          </cell>
        </row>
        <row r="38">
          <cell r="B38">
            <v>277307</v>
          </cell>
          <cell r="C38" t="str">
            <v>I2DGB001</v>
          </cell>
          <cell r="D38" t="str">
            <v>EEPPM</v>
          </cell>
          <cell r="E38" t="str">
            <v>ECOPETROL GUALANDAY</v>
          </cell>
          <cell r="F38">
            <v>72208.97</v>
          </cell>
          <cell r="G38">
            <v>3</v>
          </cell>
          <cell r="H38" t="str">
            <v>NR</v>
          </cell>
          <cell r="I38" t="str">
            <v>KM 1 VIA GUALANDAY - ESPINAL</v>
          </cell>
        </row>
        <row r="39">
          <cell r="B39">
            <v>293866</v>
          </cell>
          <cell r="C39" t="str">
            <v>I2EWI001</v>
          </cell>
          <cell r="D39" t="str">
            <v>EEPPM</v>
          </cell>
          <cell r="E39" t="str">
            <v>GRANJA B/AIRES CLASIF. PERALES</v>
          </cell>
          <cell r="F39">
            <v>52738.87</v>
          </cell>
          <cell r="G39">
            <v>2</v>
          </cell>
          <cell r="H39" t="str">
            <v>NR</v>
          </cell>
          <cell r="I39" t="str">
            <v>KM 2, VIA AEROPUERTO PERALES</v>
          </cell>
        </row>
        <row r="40">
          <cell r="B40">
            <v>650</v>
          </cell>
          <cell r="C40" t="str">
            <v>I2FBM001</v>
          </cell>
          <cell r="D40" t="str">
            <v>EEPPM</v>
          </cell>
          <cell r="E40" t="str">
            <v>MOLINO LOS ANDES LTDA</v>
          </cell>
          <cell r="F40">
            <v>66558.179999999993</v>
          </cell>
          <cell r="G40">
            <v>1</v>
          </cell>
          <cell r="H40" t="str">
            <v>NR</v>
          </cell>
          <cell r="I40" t="str">
            <v>CALLE40C, No. 4 C - 42</v>
          </cell>
        </row>
        <row r="41">
          <cell r="B41">
            <v>290009</v>
          </cell>
          <cell r="C41" t="str">
            <v>I2FMN001</v>
          </cell>
          <cell r="D41" t="str">
            <v>EEPPM</v>
          </cell>
          <cell r="E41" t="str">
            <v>CLUB MILITAR LAS MERCEDES</v>
          </cell>
          <cell r="F41">
            <v>171589.31</v>
          </cell>
          <cell r="G41">
            <v>3</v>
          </cell>
          <cell r="H41" t="str">
            <v>NR</v>
          </cell>
          <cell r="I41" t="str">
            <v>KILOMETRO 22, VIA GIRARDOT - MELGAR</v>
          </cell>
        </row>
        <row r="42">
          <cell r="B42">
            <v>434</v>
          </cell>
          <cell r="C42" t="str">
            <v>I2FUV001</v>
          </cell>
          <cell r="D42" t="str">
            <v>EEPPM</v>
          </cell>
          <cell r="E42" t="str">
            <v>INVERSIONES CARIBE</v>
          </cell>
          <cell r="F42">
            <v>251666.89</v>
          </cell>
          <cell r="G42">
            <v>3</v>
          </cell>
          <cell r="H42" t="str">
            <v>NR</v>
          </cell>
          <cell r="I42" t="str">
            <v>Km 3, Via Espinal - Girardot</v>
          </cell>
        </row>
        <row r="43">
          <cell r="B43">
            <v>305544</v>
          </cell>
          <cell r="C43" t="str">
            <v>I2FUW001</v>
          </cell>
          <cell r="D43" t="str">
            <v>EEPPM</v>
          </cell>
          <cell r="E43" t="str">
            <v>MAKRO</v>
          </cell>
          <cell r="F43">
            <v>133371.9</v>
          </cell>
          <cell r="G43">
            <v>3</v>
          </cell>
          <cell r="H43" t="str">
            <v>NR</v>
          </cell>
          <cell r="I43" t="str">
            <v>CALLE 83, No. 4 - 72 Sur</v>
          </cell>
        </row>
        <row r="44">
          <cell r="B44">
            <v>275096</v>
          </cell>
          <cell r="C44" t="str">
            <v>IFBT1001</v>
          </cell>
          <cell r="D44" t="str">
            <v>EEPPM</v>
          </cell>
          <cell r="E44" t="str">
            <v>FIBRATOLIMA TEXTILES</v>
          </cell>
          <cell r="F44">
            <v>2317443.46</v>
          </cell>
          <cell r="G44">
            <v>3</v>
          </cell>
          <cell r="H44" t="str">
            <v>NR</v>
          </cell>
          <cell r="I44" t="str">
            <v>KM 2 VIA AEROPUERTO PERALES</v>
          </cell>
        </row>
        <row r="45">
          <cell r="B45">
            <v>275048</v>
          </cell>
          <cell r="C45" t="str">
            <v>ILPQ1001</v>
          </cell>
          <cell r="D45" t="str">
            <v>EEPPM</v>
          </cell>
          <cell r="E45" t="str">
            <v>ECOPETROL LA PARROQUIA</v>
          </cell>
          <cell r="F45">
            <v>494905.18</v>
          </cell>
          <cell r="G45">
            <v>3</v>
          </cell>
          <cell r="H45" t="str">
            <v>NR</v>
          </cell>
          <cell r="I45" t="str">
            <v>-</v>
          </cell>
        </row>
        <row r="46">
          <cell r="B46">
            <v>281227</v>
          </cell>
          <cell r="C46" t="str">
            <v>I2DT3001</v>
          </cell>
          <cell r="D46" t="str">
            <v>ELECTROHUILA</v>
          </cell>
          <cell r="E46" t="str">
            <v>ECOPETROL CAMPO TOLDADO</v>
          </cell>
          <cell r="F46">
            <v>550234.17000000004</v>
          </cell>
          <cell r="G46">
            <v>3</v>
          </cell>
          <cell r="H46" t="str">
            <v>NR</v>
          </cell>
          <cell r="I46" t="str">
            <v>VIA ORTEGA</v>
          </cell>
        </row>
        <row r="47">
          <cell r="B47">
            <v>282200</v>
          </cell>
          <cell r="C47" t="str">
            <v>I2DY3001</v>
          </cell>
          <cell r="D47" t="str">
            <v>ELECTROHUILA</v>
          </cell>
          <cell r="E47" t="str">
            <v>S.K.N. LA GAITANA</v>
          </cell>
          <cell r="F47">
            <v>38020.89</v>
          </cell>
          <cell r="G47">
            <v>2</v>
          </cell>
          <cell r="H47" t="str">
            <v>NR</v>
          </cell>
          <cell r="I47" t="str">
            <v>ZONA INDUSTRIAL EL PAPAYO</v>
          </cell>
        </row>
        <row r="48">
          <cell r="B48">
            <v>288551</v>
          </cell>
          <cell r="C48" t="str">
            <v>I2EFU001</v>
          </cell>
          <cell r="D48" t="str">
            <v>ELECTROHUILA</v>
          </cell>
          <cell r="E48" t="str">
            <v>ECOPETROL CAMPO QUIMBAYA</v>
          </cell>
          <cell r="F48">
            <v>27375.15</v>
          </cell>
          <cell r="G48">
            <v>3</v>
          </cell>
          <cell r="H48" t="str">
            <v>NR</v>
          </cell>
          <cell r="I48" t="str">
            <v>VIA ORTEGA</v>
          </cell>
        </row>
        <row r="49">
          <cell r="B49">
            <v>289323</v>
          </cell>
          <cell r="C49" t="str">
            <v>I2ELF001</v>
          </cell>
          <cell r="D49" t="str">
            <v>ELECTROHUILA</v>
          </cell>
          <cell r="E49" t="str">
            <v>S.K.N CARIBECAFE LTDA-TOLIMA</v>
          </cell>
          <cell r="F49">
            <v>31794.12</v>
          </cell>
          <cell r="G49">
            <v>3</v>
          </cell>
          <cell r="H49" t="str">
            <v>NR</v>
          </cell>
          <cell r="I49" t="str">
            <v>ZONA INDUSTRIAL MIROLINDO</v>
          </cell>
        </row>
        <row r="50">
          <cell r="B50">
            <v>281883</v>
          </cell>
          <cell r="C50" t="str">
            <v>I2B3C001</v>
          </cell>
          <cell r="D50" t="str">
            <v>EMGESA</v>
          </cell>
          <cell r="E50" t="str">
            <v>INDUSTRIAS ALIADAS</v>
          </cell>
          <cell r="F50">
            <v>369227.64</v>
          </cell>
          <cell r="G50">
            <v>3</v>
          </cell>
          <cell r="H50" t="str">
            <v>NR</v>
          </cell>
          <cell r="I50" t="str">
            <v>Zona Industrial El Papayo</v>
          </cell>
        </row>
        <row r="51">
          <cell r="B51">
            <v>274649</v>
          </cell>
          <cell r="C51" t="str">
            <v>I2C15001</v>
          </cell>
          <cell r="D51" t="str">
            <v>EMGESA</v>
          </cell>
          <cell r="E51" t="str">
            <v>GASEOSAS MARIQUITA</v>
          </cell>
          <cell r="F51">
            <v>73570.36</v>
          </cell>
          <cell r="G51">
            <v>2</v>
          </cell>
          <cell r="H51" t="str">
            <v>NR</v>
          </cell>
          <cell r="I51" t="str">
            <v>CARRERA 7 CALLE 2</v>
          </cell>
        </row>
        <row r="52">
          <cell r="B52">
            <v>290993</v>
          </cell>
          <cell r="C52" t="str">
            <v>I2C5E001</v>
          </cell>
          <cell r="D52" t="str">
            <v>EMGESA</v>
          </cell>
          <cell r="E52" t="str">
            <v>IBAL</v>
          </cell>
          <cell r="F52">
            <v>90917.08</v>
          </cell>
          <cell r="G52">
            <v>2</v>
          </cell>
          <cell r="H52" t="str">
            <v>NR</v>
          </cell>
          <cell r="I52" t="str">
            <v>CARRERA 3 No 1-04 B/ LA POLA</v>
          </cell>
        </row>
        <row r="53">
          <cell r="B53">
            <v>291940</v>
          </cell>
          <cell r="C53" t="str">
            <v>I2EQ9001</v>
          </cell>
          <cell r="D53" t="str">
            <v>EMGESA</v>
          </cell>
          <cell r="E53" t="str">
            <v>COLSUBSIDIO-PISCILAGO</v>
          </cell>
          <cell r="F53">
            <v>353575.64</v>
          </cell>
          <cell r="G53">
            <v>3</v>
          </cell>
          <cell r="H53" t="str">
            <v>NR</v>
          </cell>
          <cell r="I53" t="str">
            <v>VIA MELGAR GIRARDO COLSUBSIDIO PISCILAGO</v>
          </cell>
        </row>
        <row r="54">
          <cell r="B54">
            <v>1</v>
          </cell>
          <cell r="C54" t="str">
            <v>I2G2G001</v>
          </cell>
          <cell r="D54" t="str">
            <v>EMGESA</v>
          </cell>
          <cell r="E54" t="str">
            <v>Edificio Banco de la Republica</v>
          </cell>
          <cell r="F54">
            <v>56001.56</v>
          </cell>
          <cell r="G54">
            <v>2</v>
          </cell>
          <cell r="H54" t="str">
            <v>NR</v>
          </cell>
          <cell r="I54" t="str">
            <v>CALLE 11 No 3-16</v>
          </cell>
        </row>
        <row r="55">
          <cell r="B55">
            <v>275044</v>
          </cell>
          <cell r="C55" t="str">
            <v>ICDM2001</v>
          </cell>
          <cell r="D55" t="str">
            <v>EMGESA</v>
          </cell>
          <cell r="E55" t="str">
            <v>CEMENTOS DIAMANTE</v>
          </cell>
          <cell r="F55">
            <v>191128.49</v>
          </cell>
          <cell r="G55">
            <v>4</v>
          </cell>
          <cell r="H55" t="str">
            <v>NR</v>
          </cell>
          <cell r="I55" t="str">
            <v>KM 22 VIA IABAGUE - ESPINAL K5 VIA PAYANDE</v>
          </cell>
        </row>
        <row r="56">
          <cell r="B56">
            <v>290000</v>
          </cell>
          <cell r="C56" t="str">
            <v>ITLS1001</v>
          </cell>
          <cell r="D56" t="str">
            <v>EMGESA</v>
          </cell>
          <cell r="E56" t="str">
            <v>CAFAM</v>
          </cell>
          <cell r="F56">
            <v>838825.67</v>
          </cell>
          <cell r="G56">
            <v>3</v>
          </cell>
          <cell r="H56" t="str">
            <v>NR</v>
          </cell>
          <cell r="I56" t="str">
            <v>CENTRO DE VACACIONES CAFAM MELGAR</v>
          </cell>
        </row>
        <row r="57">
          <cell r="B57">
            <v>275117</v>
          </cell>
          <cell r="C57" t="str">
            <v>I2D13001</v>
          </cell>
          <cell r="D57" t="str">
            <v>ESSA</v>
          </cell>
          <cell r="E57" t="str">
            <v>CARCAFE-MEMBER OF VOLCAFE GROU</v>
          </cell>
          <cell r="F57">
            <v>61476.160000000003</v>
          </cell>
          <cell r="G57">
            <v>3</v>
          </cell>
          <cell r="H57" t="str">
            <v>NR</v>
          </cell>
          <cell r="I57" t="str">
            <v>KM 1 VIA A FRESNO</v>
          </cell>
        </row>
        <row r="58">
          <cell r="B58">
            <v>275167</v>
          </cell>
          <cell r="C58" t="str">
            <v>I2BIM001</v>
          </cell>
          <cell r="D58" t="str">
            <v>GENERCAUCA</v>
          </cell>
          <cell r="E58" t="str">
            <v>MOLINO PAJONALES</v>
          </cell>
          <cell r="F58">
            <v>171359.31</v>
          </cell>
          <cell r="G58">
            <v>3</v>
          </cell>
          <cell r="H58" t="str">
            <v>NR</v>
          </cell>
          <cell r="I58" t="str">
            <v>CRA 6 # 1-51</v>
          </cell>
        </row>
        <row r="59">
          <cell r="B59">
            <v>275168</v>
          </cell>
          <cell r="C59" t="str">
            <v>I2EHV001</v>
          </cell>
          <cell r="D59" t="str">
            <v>GENERCAUCA</v>
          </cell>
          <cell r="E59" t="str">
            <v>ARROCERA BOLUGA</v>
          </cell>
          <cell r="F59">
            <v>305602.18</v>
          </cell>
          <cell r="G59">
            <v>3</v>
          </cell>
          <cell r="H59" t="str">
            <v>NR</v>
          </cell>
          <cell r="I59" t="str">
            <v>SALIDA VIA PALMAROSA - VENADILLO</v>
          </cell>
        </row>
        <row r="60">
          <cell r="B60">
            <v>336</v>
          </cell>
          <cell r="C60" t="str">
            <v>I2FL5001</v>
          </cell>
          <cell r="D60" t="str">
            <v>GENERCAUCA</v>
          </cell>
          <cell r="E60" t="str">
            <v>Inversiones Country</v>
          </cell>
          <cell r="F60">
            <v>44990.84</v>
          </cell>
          <cell r="G60">
            <v>2</v>
          </cell>
          <cell r="H60" t="str">
            <v>NR</v>
          </cell>
          <cell r="I60" t="str">
            <v>CRA. 5 No.43-127 2do. Piso</v>
          </cell>
        </row>
        <row r="61">
          <cell r="B61">
            <v>257</v>
          </cell>
          <cell r="C61" t="str">
            <v>I2FS6001</v>
          </cell>
          <cell r="D61" t="str">
            <v>GENERCAUCA</v>
          </cell>
          <cell r="E61" t="str">
            <v>Molino Agrocaribe</v>
          </cell>
          <cell r="F61">
            <v>249268.31</v>
          </cell>
          <cell r="G61">
            <v>2</v>
          </cell>
          <cell r="H61" t="str">
            <v>NR</v>
          </cell>
          <cell r="I61" t="str">
            <v>KILOMETRO 5 VÍA IBAGUÉ - ESPINAL</v>
          </cell>
        </row>
        <row r="62">
          <cell r="B62">
            <v>274658</v>
          </cell>
          <cell r="C62" t="str">
            <v>I1AAB001</v>
          </cell>
          <cell r="D62" t="str">
            <v>ISAGEN</v>
          </cell>
          <cell r="E62" t="str">
            <v>UNION DE ARROCEROS  - SAN JOAQ</v>
          </cell>
          <cell r="F62">
            <v>310123.15999999997</v>
          </cell>
          <cell r="G62">
            <v>3</v>
          </cell>
          <cell r="H62" t="str">
            <v>NR</v>
          </cell>
          <cell r="I62" t="str">
            <v>Vereda Dindalito, El Espinal</v>
          </cell>
        </row>
        <row r="63">
          <cell r="B63">
            <v>290004</v>
          </cell>
          <cell r="C63" t="str">
            <v>I1ARH001</v>
          </cell>
          <cell r="D63" t="str">
            <v>ISAGEN</v>
          </cell>
          <cell r="E63" t="str">
            <v>MOLINO FLORHUILA S.A CHICO</v>
          </cell>
          <cell r="F63">
            <v>671045.75</v>
          </cell>
          <cell r="G63">
            <v>3</v>
          </cell>
          <cell r="H63" t="str">
            <v>NR</v>
          </cell>
          <cell r="I63" t="str">
            <v>Km 9 via ESPINAL - CHICORAL</v>
          </cell>
        </row>
        <row r="64">
          <cell r="B64">
            <v>290003</v>
          </cell>
          <cell r="C64" t="str">
            <v>I2AFQ001</v>
          </cell>
          <cell r="D64" t="str">
            <v>ISAGEN</v>
          </cell>
          <cell r="E64" t="str">
            <v>INVERSIONES ROA V. SOLANO S.C</v>
          </cell>
          <cell r="F64">
            <v>605553.39</v>
          </cell>
          <cell r="G64">
            <v>3</v>
          </cell>
          <cell r="H64" t="str">
            <v>NR</v>
          </cell>
          <cell r="I64" t="str">
            <v>Via Espinal - Flandes</v>
          </cell>
        </row>
        <row r="65">
          <cell r="B65">
            <v>274660</v>
          </cell>
          <cell r="C65" t="str">
            <v>I2AW3001</v>
          </cell>
          <cell r="D65" t="str">
            <v>ISAGEN</v>
          </cell>
          <cell r="E65" t="str">
            <v>UNION DE ARROCEROS  - ESPINAL</v>
          </cell>
          <cell r="F65">
            <v>179519.62</v>
          </cell>
          <cell r="G65">
            <v>3</v>
          </cell>
          <cell r="H65" t="str">
            <v>NR</v>
          </cell>
          <cell r="I65" t="str">
            <v>Zona industrial el Papayo, detras de Fedearroz</v>
          </cell>
        </row>
        <row r="66">
          <cell r="B66">
            <v>290002</v>
          </cell>
          <cell r="C66" t="str">
            <v>I2CKB001</v>
          </cell>
          <cell r="D66" t="str">
            <v>ISAGEN</v>
          </cell>
          <cell r="E66" t="str">
            <v>FATEXTOL PLANTA</v>
          </cell>
          <cell r="F66">
            <v>307316.71999999997</v>
          </cell>
          <cell r="G66">
            <v>3</v>
          </cell>
          <cell r="H66" t="str">
            <v>NR</v>
          </cell>
          <cell r="I66" t="str">
            <v>KILOMETRO 3 VIA EL NEVADO ZONA INDUSTRIAL EL CHAPETON</v>
          </cell>
        </row>
        <row r="67">
          <cell r="B67">
            <v>288324</v>
          </cell>
          <cell r="C67" t="str">
            <v>I2EGH001</v>
          </cell>
          <cell r="D67" t="str">
            <v>ISAGEN</v>
          </cell>
          <cell r="E67" t="str">
            <v>INVERAGRO-INCUB-LA PARROQUIA</v>
          </cell>
          <cell r="F67">
            <v>202879.14</v>
          </cell>
          <cell r="G67">
            <v>3</v>
          </cell>
          <cell r="H67" t="str">
            <v>NR</v>
          </cell>
          <cell r="I67" t="str">
            <v>KILÓMETRO 6 VÍA MARIQUITA - FRESNO</v>
          </cell>
        </row>
        <row r="68">
          <cell r="B68">
            <v>290006</v>
          </cell>
          <cell r="C68" t="str">
            <v>ISPN1001</v>
          </cell>
          <cell r="D68" t="str">
            <v>ISAGEN</v>
          </cell>
          <cell r="E68" t="str">
            <v>ARROZ DIANA S.A</v>
          </cell>
          <cell r="F68">
            <v>1203951.18</v>
          </cell>
          <cell r="G68">
            <v>3</v>
          </cell>
          <cell r="H68" t="str">
            <v>NR</v>
          </cell>
          <cell r="I68" t="str">
            <v>ZONA INDUSTRIAL AV. IDEMA</v>
          </cell>
        </row>
        <row r="69">
          <cell r="B69">
            <v>290005</v>
          </cell>
          <cell r="C69" t="str">
            <v>ITXP1001</v>
          </cell>
          <cell r="D69" t="str">
            <v>ISAGEN</v>
          </cell>
          <cell r="E69" t="str">
            <v>TEXPINAL</v>
          </cell>
          <cell r="F69">
            <v>2634822.2200000002</v>
          </cell>
          <cell r="G69">
            <v>3</v>
          </cell>
          <cell r="H69" t="str">
            <v>NR</v>
          </cell>
          <cell r="I69" t="str">
            <v>Kilometro 2 Via Espinal-Girardot</v>
          </cell>
        </row>
        <row r="70">
          <cell r="B70">
            <v>295</v>
          </cell>
          <cell r="C70" t="str">
            <v>I2GI8001</v>
          </cell>
          <cell r="D70" t="str">
            <v>DICEL</v>
          </cell>
          <cell r="E70" t="str">
            <v xml:space="preserve">CILPAIS I.R.G.  S.A. </v>
          </cell>
          <cell r="F70">
            <v>24098.009391760002</v>
          </cell>
          <cell r="G70">
            <v>2</v>
          </cell>
          <cell r="H70" t="str">
            <v>NR</v>
          </cell>
        </row>
      </sheetData>
      <sheetData sheetId="1"/>
      <sheetData sheetId="2" refreshError="1">
        <row r="2">
          <cell r="A2">
            <v>294227</v>
          </cell>
          <cell r="B2" t="str">
            <v>I2ESG001</v>
          </cell>
          <cell r="C2" t="str">
            <v>CHEC</v>
          </cell>
          <cell r="D2" t="str">
            <v>BANCO DE LA REPUBLICA.CASA DE</v>
          </cell>
          <cell r="E2">
            <v>3</v>
          </cell>
          <cell r="F2">
            <v>2.6128999999999998</v>
          </cell>
        </row>
        <row r="3">
          <cell r="A3">
            <v>275163</v>
          </cell>
          <cell r="B3" t="str">
            <v>I2CQN001</v>
          </cell>
          <cell r="C3" t="str">
            <v>COENERCA</v>
          </cell>
          <cell r="D3" t="str">
            <v>HUEVOS ORO LTDA</v>
          </cell>
          <cell r="E3">
            <v>3</v>
          </cell>
          <cell r="F3">
            <v>2.6128999999999998</v>
          </cell>
        </row>
        <row r="4">
          <cell r="A4">
            <v>290046</v>
          </cell>
          <cell r="B4" t="str">
            <v>I2EHH001</v>
          </cell>
          <cell r="C4" t="str">
            <v>COMERCIALIZAR</v>
          </cell>
          <cell r="D4" t="str">
            <v>ELIAS ACOSTA Y CIA. S.C</v>
          </cell>
          <cell r="E4">
            <v>2</v>
          </cell>
          <cell r="F4">
            <v>5.1344000000000003</v>
          </cell>
        </row>
        <row r="5">
          <cell r="A5">
            <v>296154</v>
          </cell>
          <cell r="B5" t="str">
            <v>I2F2V001</v>
          </cell>
          <cell r="C5" t="str">
            <v>COMERCIALIZAR</v>
          </cell>
          <cell r="D5" t="str">
            <v>CLINICA MINERVA</v>
          </cell>
          <cell r="E5">
            <v>2</v>
          </cell>
          <cell r="F5">
            <v>5.1344000000000003</v>
          </cell>
        </row>
        <row r="6">
          <cell r="A6">
            <v>301478</v>
          </cell>
          <cell r="B6" t="str">
            <v>I2FJP001</v>
          </cell>
          <cell r="C6" t="str">
            <v>COMERCIALIZAR</v>
          </cell>
          <cell r="D6" t="str">
            <v>TRIPLEX BRAUN Y CIA LTDA.</v>
          </cell>
          <cell r="E6">
            <v>2</v>
          </cell>
          <cell r="F6">
            <v>5.1344000000000003</v>
          </cell>
        </row>
        <row r="7">
          <cell r="A7">
            <v>236</v>
          </cell>
          <cell r="B7" t="str">
            <v>I2G5L001</v>
          </cell>
          <cell r="C7" t="str">
            <v>COMERCIALIZAR</v>
          </cell>
          <cell r="D7" t="str">
            <v>INAVIGOR</v>
          </cell>
          <cell r="E7">
            <v>1</v>
          </cell>
          <cell r="F7">
            <v>11.7715</v>
          </cell>
        </row>
        <row r="8">
          <cell r="A8">
            <v>397</v>
          </cell>
          <cell r="B8" t="str">
            <v>I2G5X001</v>
          </cell>
          <cell r="C8" t="str">
            <v>COMERCIALIZAR</v>
          </cell>
          <cell r="D8" t="str">
            <v>PARADOR ROJO MELGAR</v>
          </cell>
          <cell r="E8">
            <v>2</v>
          </cell>
          <cell r="F8">
            <v>5.1344000000000003</v>
          </cell>
        </row>
        <row r="9">
          <cell r="A9">
            <v>315361</v>
          </cell>
          <cell r="B9" t="str">
            <v>I2GNK001</v>
          </cell>
          <cell r="C9" t="str">
            <v>COMERCIALIZAR</v>
          </cell>
          <cell r="D9" t="str">
            <v>INVERANGEL S.A</v>
          </cell>
          <cell r="E9">
            <v>2</v>
          </cell>
          <cell r="F9">
            <v>5.1344000000000003</v>
          </cell>
        </row>
        <row r="10">
          <cell r="A10">
            <v>288552</v>
          </cell>
          <cell r="B10" t="str">
            <v>I2B1B001</v>
          </cell>
          <cell r="C10" t="str">
            <v>CONENERGIA</v>
          </cell>
          <cell r="D10" t="str">
            <v>COLOMBIANA DE INCUBACION LTDA</v>
          </cell>
          <cell r="E10">
            <v>3</v>
          </cell>
          <cell r="F10">
            <v>2.6128999999999998</v>
          </cell>
        </row>
        <row r="11">
          <cell r="A11">
            <v>278316</v>
          </cell>
          <cell r="B11" t="str">
            <v>I2DKR001</v>
          </cell>
          <cell r="C11" t="str">
            <v>CONENERGIA</v>
          </cell>
          <cell r="D11" t="str">
            <v>KOKORIKO IBAGUE KRA 3</v>
          </cell>
          <cell r="E11">
            <v>1</v>
          </cell>
          <cell r="F11">
            <v>11.7715</v>
          </cell>
        </row>
        <row r="12">
          <cell r="A12">
            <v>278317</v>
          </cell>
          <cell r="B12" t="str">
            <v>I2DKS001</v>
          </cell>
          <cell r="C12" t="str">
            <v>CONENERGIA</v>
          </cell>
          <cell r="D12" t="str">
            <v>KOKORIKO IBAGUE KRA 5</v>
          </cell>
          <cell r="E12">
            <v>1</v>
          </cell>
          <cell r="F12">
            <v>11.7715</v>
          </cell>
        </row>
        <row r="13">
          <cell r="A13">
            <v>282213</v>
          </cell>
          <cell r="B13" t="str">
            <v>I2DYX001</v>
          </cell>
          <cell r="C13" t="str">
            <v>CONENERGIA</v>
          </cell>
          <cell r="D13" t="str">
            <v>KOKORIKO MELGAR</v>
          </cell>
          <cell r="E13">
            <v>1</v>
          </cell>
          <cell r="F13">
            <v>11.7715</v>
          </cell>
        </row>
        <row r="14">
          <cell r="A14">
            <v>282214</v>
          </cell>
          <cell r="B14" t="str">
            <v>I2DYY001</v>
          </cell>
          <cell r="C14" t="str">
            <v>CONENERGIA</v>
          </cell>
          <cell r="D14" t="str">
            <v>KOKORIKO MELGAR - PARQUE PPAL</v>
          </cell>
          <cell r="E14">
            <v>1</v>
          </cell>
          <cell r="F14">
            <v>11.7715</v>
          </cell>
        </row>
        <row r="15">
          <cell r="A15">
            <v>82</v>
          </cell>
          <cell r="B15" t="str">
            <v>I2F56001</v>
          </cell>
          <cell r="C15" t="str">
            <v>CONENERGIA</v>
          </cell>
          <cell r="D15" t="str">
            <v>CARULLA LA 60</v>
          </cell>
          <cell r="E15">
            <v>1</v>
          </cell>
          <cell r="F15">
            <v>11.7715</v>
          </cell>
        </row>
        <row r="16">
          <cell r="A16">
            <v>18</v>
          </cell>
          <cell r="B16" t="str">
            <v>I2F57001</v>
          </cell>
          <cell r="C16" t="str">
            <v>CONENERGIA</v>
          </cell>
          <cell r="D16" t="str">
            <v>CARULLA LA 28</v>
          </cell>
          <cell r="E16">
            <v>1</v>
          </cell>
          <cell r="F16">
            <v>11.7715</v>
          </cell>
        </row>
        <row r="17">
          <cell r="A17">
            <v>178400</v>
          </cell>
          <cell r="B17" t="str">
            <v>I2FHW001</v>
          </cell>
          <cell r="C17" t="str">
            <v>CONENERGIA</v>
          </cell>
          <cell r="D17" t="str">
            <v>P.P.C LTDA</v>
          </cell>
          <cell r="E17">
            <v>1</v>
          </cell>
          <cell r="F17">
            <v>11.7715</v>
          </cell>
        </row>
        <row r="18">
          <cell r="A18">
            <v>15</v>
          </cell>
          <cell r="B18" t="str">
            <v>I2FMH001</v>
          </cell>
          <cell r="C18" t="str">
            <v>CONENERGIA</v>
          </cell>
          <cell r="D18" t="str">
            <v>Fedco</v>
          </cell>
          <cell r="E18">
            <v>1</v>
          </cell>
          <cell r="F18">
            <v>11.7715</v>
          </cell>
        </row>
        <row r="19">
          <cell r="A19">
            <v>307713</v>
          </cell>
          <cell r="B19" t="str">
            <v>ETLM1028</v>
          </cell>
          <cell r="C19" t="str">
            <v>CUNDINAMARCA</v>
          </cell>
          <cell r="D19" t="str">
            <v>Beltran Cambao</v>
          </cell>
          <cell r="E19">
            <v>3</v>
          </cell>
          <cell r="F19">
            <v>2.6128999999999998</v>
          </cell>
        </row>
        <row r="20">
          <cell r="A20">
            <v>290035</v>
          </cell>
          <cell r="B20" t="str">
            <v>I2C5D001</v>
          </cell>
          <cell r="C20" t="str">
            <v>DICEL</v>
          </cell>
          <cell r="D20" t="str">
            <v>SOC. HOTELERA DELTOLIMA SOFI</v>
          </cell>
          <cell r="E20">
            <v>2</v>
          </cell>
          <cell r="F20">
            <v>5.1344000000000003</v>
          </cell>
        </row>
        <row r="21">
          <cell r="A21">
            <v>275061</v>
          </cell>
          <cell r="B21" t="str">
            <v>I2CZE001</v>
          </cell>
          <cell r="C21" t="str">
            <v>DICEL</v>
          </cell>
          <cell r="D21" t="str">
            <v>AGRICOLA SAN MARINO</v>
          </cell>
          <cell r="E21">
            <v>2</v>
          </cell>
          <cell r="F21">
            <v>5.1344000000000003</v>
          </cell>
        </row>
        <row r="22">
          <cell r="A22">
            <v>277229</v>
          </cell>
          <cell r="B22" t="str">
            <v>I2DHD001</v>
          </cell>
          <cell r="C22" t="str">
            <v>DICEL</v>
          </cell>
          <cell r="D22" t="str">
            <v>AVICOLA COLOMBIANA -SAN FELIPE</v>
          </cell>
          <cell r="E22">
            <v>3</v>
          </cell>
          <cell r="F22">
            <v>2.6128999999999998</v>
          </cell>
        </row>
        <row r="23">
          <cell r="A23">
            <v>275748</v>
          </cell>
          <cell r="B23" t="str">
            <v>I2DHF001</v>
          </cell>
          <cell r="C23" t="str">
            <v>DICEL</v>
          </cell>
          <cell r="D23" t="str">
            <v>MOBIL DE COLOMBIA S.A - GUALAN</v>
          </cell>
          <cell r="E23">
            <v>1</v>
          </cell>
          <cell r="F23">
            <v>11.7715</v>
          </cell>
        </row>
        <row r="24">
          <cell r="A24">
            <v>282161</v>
          </cell>
          <cell r="B24" t="str">
            <v>I2DZT001</v>
          </cell>
          <cell r="C24" t="str">
            <v>DICEL</v>
          </cell>
          <cell r="D24" t="str">
            <v>AVICOLA COLOMBIANA-LA ESPERANZ</v>
          </cell>
          <cell r="E24">
            <v>1</v>
          </cell>
          <cell r="F24">
            <v>11.7715</v>
          </cell>
        </row>
        <row r="25">
          <cell r="A25">
            <v>283546</v>
          </cell>
          <cell r="B25" t="str">
            <v>I2E2C001</v>
          </cell>
          <cell r="C25" t="str">
            <v>DICEL</v>
          </cell>
          <cell r="D25" t="str">
            <v>AVICOLA COLOMBIANA - EL AGRADO</v>
          </cell>
          <cell r="E25">
            <v>1</v>
          </cell>
          <cell r="F25">
            <v>11.7715</v>
          </cell>
        </row>
        <row r="26">
          <cell r="A26">
            <v>286148</v>
          </cell>
          <cell r="B26" t="str">
            <v>I2EAP001</v>
          </cell>
          <cell r="C26" t="str">
            <v>DICEL</v>
          </cell>
          <cell r="D26" t="str">
            <v>AVICOLA COLOMBIANA-LAS PALMAS</v>
          </cell>
          <cell r="E26">
            <v>3</v>
          </cell>
          <cell r="F26">
            <v>2.6128999999999998</v>
          </cell>
        </row>
        <row r="27">
          <cell r="A27">
            <v>293873</v>
          </cell>
          <cell r="B27" t="str">
            <v>I2EWG001</v>
          </cell>
          <cell r="C27" t="str">
            <v>DICEL</v>
          </cell>
          <cell r="D27" t="str">
            <v>CLINICA DEL TOLIMA</v>
          </cell>
          <cell r="E27">
            <v>2</v>
          </cell>
          <cell r="F27">
            <v>5.1344000000000003</v>
          </cell>
        </row>
        <row r="28">
          <cell r="A28">
            <v>296</v>
          </cell>
          <cell r="B28" t="str">
            <v>I2F2M001</v>
          </cell>
          <cell r="C28" t="str">
            <v>DICEL</v>
          </cell>
          <cell r="D28" t="str">
            <v>COOMCAFE LTDA.</v>
          </cell>
          <cell r="E28">
            <v>3</v>
          </cell>
          <cell r="F28">
            <v>2.6128999999999998</v>
          </cell>
        </row>
        <row r="29">
          <cell r="A29">
            <v>65</v>
          </cell>
          <cell r="B29" t="str">
            <v>I2F2U001</v>
          </cell>
          <cell r="C29" t="str">
            <v>DICEL</v>
          </cell>
          <cell r="D29" t="str">
            <v xml:space="preserve">Edificio del Café </v>
          </cell>
          <cell r="E29">
            <v>2</v>
          </cell>
          <cell r="F29">
            <v>5.1344000000000003</v>
          </cell>
        </row>
        <row r="30">
          <cell r="A30">
            <v>295</v>
          </cell>
          <cell r="B30" t="str">
            <v>I2GI8001</v>
          </cell>
          <cell r="C30" t="str">
            <v>DICEL</v>
          </cell>
          <cell r="D30" t="str">
            <v xml:space="preserve">CILPAIS I.R.G.  S.A. </v>
          </cell>
          <cell r="E30">
            <v>3</v>
          </cell>
          <cell r="F30">
            <v>2.6128999999999998</v>
          </cell>
        </row>
        <row r="31">
          <cell r="A31">
            <v>274657</v>
          </cell>
          <cell r="B31" t="str">
            <v>I2AXK001</v>
          </cell>
          <cell r="C31" t="str">
            <v>EEPPM</v>
          </cell>
          <cell r="D31" t="str">
            <v>HIPERMERCADO OPTIMO CADENALCO</v>
          </cell>
          <cell r="E31">
            <v>3</v>
          </cell>
          <cell r="F31">
            <v>2.6128999999999998</v>
          </cell>
        </row>
        <row r="32">
          <cell r="A32">
            <v>290010</v>
          </cell>
          <cell r="B32" t="str">
            <v>I2C5A001</v>
          </cell>
          <cell r="C32" t="str">
            <v>EEPPM</v>
          </cell>
          <cell r="D32" t="str">
            <v>COMANDO AEREO  DE APOYO TACTIC</v>
          </cell>
          <cell r="E32">
            <v>2</v>
          </cell>
          <cell r="F32">
            <v>5.1344000000000003</v>
          </cell>
        </row>
        <row r="33">
          <cell r="A33">
            <v>290008</v>
          </cell>
          <cell r="B33" t="str">
            <v>I2C5B001</v>
          </cell>
          <cell r="C33" t="str">
            <v>EEPPM</v>
          </cell>
          <cell r="D33" t="str">
            <v>CIRCULO DE SUBOFICIALES FF.MM</v>
          </cell>
          <cell r="E33">
            <v>2</v>
          </cell>
          <cell r="F33">
            <v>5.1344000000000003</v>
          </cell>
        </row>
        <row r="34">
          <cell r="A34">
            <v>290992</v>
          </cell>
          <cell r="B34" t="str">
            <v>I2C8O001</v>
          </cell>
          <cell r="C34" t="str">
            <v>EEPPM</v>
          </cell>
          <cell r="D34" t="str">
            <v>AGROZ</v>
          </cell>
          <cell r="E34">
            <v>3</v>
          </cell>
          <cell r="F34">
            <v>2.6128999999999998</v>
          </cell>
        </row>
        <row r="35">
          <cell r="A35">
            <v>289146</v>
          </cell>
          <cell r="B35" t="str">
            <v>I2D2M001</v>
          </cell>
          <cell r="C35" t="str">
            <v>EEPPM</v>
          </cell>
          <cell r="D35" t="str">
            <v>GRANJA BUENOS AIRES S.A</v>
          </cell>
          <cell r="E35">
            <v>3</v>
          </cell>
          <cell r="F35">
            <v>2.6128999999999998</v>
          </cell>
        </row>
        <row r="36">
          <cell r="A36">
            <v>290011</v>
          </cell>
          <cell r="B36" t="str">
            <v>I2DG8001</v>
          </cell>
          <cell r="C36" t="str">
            <v>EEPPM</v>
          </cell>
          <cell r="D36" t="str">
            <v>FEDEARROZ-PLANTA DE SEMILLAS</v>
          </cell>
          <cell r="E36">
            <v>3</v>
          </cell>
          <cell r="F36">
            <v>2.6128999999999998</v>
          </cell>
        </row>
        <row r="37">
          <cell r="A37">
            <v>293866</v>
          </cell>
          <cell r="B37" t="str">
            <v>I2EWI001</v>
          </cell>
          <cell r="C37" t="str">
            <v>EEPPM</v>
          </cell>
          <cell r="D37" t="str">
            <v>GRANJA B/AIRES CLASIF. PERALES</v>
          </cell>
          <cell r="E37">
            <v>2</v>
          </cell>
          <cell r="F37">
            <v>5.1344000000000003</v>
          </cell>
        </row>
        <row r="38">
          <cell r="A38">
            <v>650</v>
          </cell>
          <cell r="B38" t="str">
            <v>I2FBM001</v>
          </cell>
          <cell r="C38" t="str">
            <v>EEPPM</v>
          </cell>
          <cell r="D38" t="str">
            <v>MOLINO LOS ANDES LTDA</v>
          </cell>
          <cell r="E38">
            <v>3</v>
          </cell>
          <cell r="F38">
            <v>2.6128999999999998</v>
          </cell>
        </row>
        <row r="39">
          <cell r="A39">
            <v>290009</v>
          </cell>
          <cell r="B39" t="str">
            <v>I2FMN001</v>
          </cell>
          <cell r="C39" t="str">
            <v>EEPPM</v>
          </cell>
          <cell r="D39" t="str">
            <v>CLUB MILITAR LAS MERCEDES</v>
          </cell>
          <cell r="E39">
            <v>3</v>
          </cell>
          <cell r="F39">
            <v>2.6128999999999998</v>
          </cell>
        </row>
        <row r="40">
          <cell r="A40">
            <v>434</v>
          </cell>
          <cell r="B40" t="str">
            <v>I2FUV001</v>
          </cell>
          <cell r="C40" t="str">
            <v>EEPPM</v>
          </cell>
          <cell r="D40" t="str">
            <v>CARIBE</v>
          </cell>
          <cell r="E40">
            <v>3</v>
          </cell>
          <cell r="F40">
            <v>2.6128999999999998</v>
          </cell>
        </row>
        <row r="41">
          <cell r="A41">
            <v>305544</v>
          </cell>
          <cell r="B41" t="str">
            <v>I2FUW001</v>
          </cell>
          <cell r="C41" t="str">
            <v>EEPPM</v>
          </cell>
          <cell r="D41" t="str">
            <v>MACRO</v>
          </cell>
          <cell r="E41">
            <v>3</v>
          </cell>
          <cell r="F41">
            <v>2.6128999999999998</v>
          </cell>
        </row>
        <row r="42">
          <cell r="A42">
            <v>275096</v>
          </cell>
          <cell r="B42" t="str">
            <v>IFBT1001</v>
          </cell>
          <cell r="C42" t="str">
            <v>EEPPM</v>
          </cell>
          <cell r="D42" t="str">
            <v>FIBRATOLIMA TEXTILES</v>
          </cell>
          <cell r="E42">
            <v>3</v>
          </cell>
          <cell r="F42">
            <v>2.6128999999999998</v>
          </cell>
        </row>
        <row r="43">
          <cell r="A43">
            <v>277307</v>
          </cell>
          <cell r="B43" t="str">
            <v>I2DGB001</v>
          </cell>
          <cell r="C43" t="str">
            <v>ELECTROHUILA</v>
          </cell>
          <cell r="D43" t="str">
            <v>ECOPETROL GUALANDAY</v>
          </cell>
          <cell r="E43">
            <v>3</v>
          </cell>
          <cell r="F43">
            <v>2.6128999999999998</v>
          </cell>
        </row>
        <row r="44">
          <cell r="A44">
            <v>281227</v>
          </cell>
          <cell r="B44" t="str">
            <v>I2DT3001</v>
          </cell>
          <cell r="C44" t="str">
            <v>ELECTROHUILA</v>
          </cell>
          <cell r="D44" t="str">
            <v>ECOPETROL CAMPO TOLDADO</v>
          </cell>
          <cell r="E44">
            <v>3</v>
          </cell>
          <cell r="F44">
            <v>2.6128999999999998</v>
          </cell>
        </row>
        <row r="45">
          <cell r="A45">
            <v>282200</v>
          </cell>
          <cell r="B45" t="str">
            <v>I2DY3001</v>
          </cell>
          <cell r="C45" t="str">
            <v>ELECTROHUILA</v>
          </cell>
          <cell r="D45" t="str">
            <v>S.K.N. LA GAITANA</v>
          </cell>
          <cell r="E45">
            <v>2</v>
          </cell>
          <cell r="F45">
            <v>5.1344000000000003</v>
          </cell>
        </row>
        <row r="46">
          <cell r="A46">
            <v>288551</v>
          </cell>
          <cell r="B46" t="str">
            <v>I2EFU001</v>
          </cell>
          <cell r="C46" t="str">
            <v>ELECTROHUILA</v>
          </cell>
          <cell r="D46" t="str">
            <v>ECOPETROL CAMPO QUIMBAYA</v>
          </cell>
          <cell r="E46">
            <v>3</v>
          </cell>
          <cell r="F46">
            <v>2.6128999999999998</v>
          </cell>
        </row>
        <row r="47">
          <cell r="A47">
            <v>289323</v>
          </cell>
          <cell r="B47" t="str">
            <v>I2ELF001</v>
          </cell>
          <cell r="C47" t="str">
            <v>ELECTROHUILA</v>
          </cell>
          <cell r="D47" t="str">
            <v>S.K.N CARIBECAFE LTDA-TOLIMA</v>
          </cell>
          <cell r="E47">
            <v>3</v>
          </cell>
          <cell r="F47">
            <v>2.6128999999999998</v>
          </cell>
        </row>
        <row r="48">
          <cell r="A48">
            <v>275048</v>
          </cell>
          <cell r="B48" t="str">
            <v>ILPQ1001</v>
          </cell>
          <cell r="C48" t="str">
            <v>ELECTROHUILA</v>
          </cell>
          <cell r="D48" t="str">
            <v>ECOPETROL LA PARROQUIA</v>
          </cell>
          <cell r="E48">
            <v>3</v>
          </cell>
          <cell r="F48">
            <v>2.6128999999999998</v>
          </cell>
        </row>
        <row r="49">
          <cell r="A49">
            <v>281883</v>
          </cell>
          <cell r="B49" t="str">
            <v>I2B3C001</v>
          </cell>
          <cell r="C49" t="str">
            <v>EMGESA</v>
          </cell>
          <cell r="D49" t="str">
            <v>INDUSTRIAS ALIADAS</v>
          </cell>
          <cell r="E49">
            <v>3</v>
          </cell>
          <cell r="F49">
            <v>2.6128999999999998</v>
          </cell>
        </row>
        <row r="50">
          <cell r="A50">
            <v>274649</v>
          </cell>
          <cell r="B50" t="str">
            <v>I2C15001</v>
          </cell>
          <cell r="C50" t="str">
            <v>EMGESA</v>
          </cell>
          <cell r="D50" t="str">
            <v>GASEOSAS MARIQUITA</v>
          </cell>
          <cell r="E50">
            <v>2</v>
          </cell>
          <cell r="F50">
            <v>5.1344000000000003</v>
          </cell>
        </row>
        <row r="51">
          <cell r="A51">
            <v>290993</v>
          </cell>
          <cell r="B51" t="str">
            <v>I2C5E001</v>
          </cell>
          <cell r="C51" t="str">
            <v>EMGESA</v>
          </cell>
          <cell r="D51" t="str">
            <v>IBAL</v>
          </cell>
          <cell r="E51">
            <v>2</v>
          </cell>
          <cell r="F51">
            <v>5.1344000000000003</v>
          </cell>
        </row>
        <row r="52">
          <cell r="A52">
            <v>291940</v>
          </cell>
          <cell r="B52" t="str">
            <v>I2EQ9001</v>
          </cell>
          <cell r="C52" t="str">
            <v>EMGESA</v>
          </cell>
          <cell r="D52" t="str">
            <v>COLSUBSIDIO-PISCILAGO</v>
          </cell>
          <cell r="E52">
            <v>3</v>
          </cell>
          <cell r="F52">
            <v>2.6128999999999998</v>
          </cell>
        </row>
        <row r="53">
          <cell r="A53">
            <v>38</v>
          </cell>
          <cell r="B53" t="str">
            <v>I2G2G001</v>
          </cell>
          <cell r="C53" t="str">
            <v>EMGESA</v>
          </cell>
          <cell r="D53" t="str">
            <v>Edificio Banco de la Republica</v>
          </cell>
          <cell r="E53">
            <v>2</v>
          </cell>
          <cell r="F53">
            <v>5.1344000000000003</v>
          </cell>
        </row>
        <row r="54">
          <cell r="A54">
            <v>313440</v>
          </cell>
          <cell r="B54" t="str">
            <v>I2GPR001</v>
          </cell>
          <cell r="C54" t="str">
            <v>EMGESA</v>
          </cell>
          <cell r="D54" t="str">
            <v>GRANDES SEPERFICIES DE COLOMBIA- CARREFOUR.</v>
          </cell>
          <cell r="E54">
            <v>3</v>
          </cell>
          <cell r="F54">
            <v>2.6128999999999998</v>
          </cell>
        </row>
        <row r="55">
          <cell r="A55">
            <v>275044</v>
          </cell>
          <cell r="B55" t="str">
            <v>ICDM2001</v>
          </cell>
          <cell r="C55" t="str">
            <v>EMGESA</v>
          </cell>
          <cell r="D55" t="str">
            <v>CEMENTOS DIAMANTE</v>
          </cell>
          <cell r="E55">
            <v>4</v>
          </cell>
          <cell r="F55">
            <v>1.19</v>
          </cell>
        </row>
        <row r="56">
          <cell r="A56">
            <v>290000</v>
          </cell>
          <cell r="B56" t="str">
            <v>ITLS1001</v>
          </cell>
          <cell r="C56" t="str">
            <v>EMGESA</v>
          </cell>
          <cell r="D56" t="str">
            <v>CAFAM</v>
          </cell>
          <cell r="E56">
            <v>3</v>
          </cell>
          <cell r="F56">
            <v>2.6128999999999998</v>
          </cell>
        </row>
        <row r="57">
          <cell r="A57">
            <v>275117</v>
          </cell>
          <cell r="B57" t="str">
            <v>I2D13001</v>
          </cell>
          <cell r="C57" t="str">
            <v>ESSA</v>
          </cell>
          <cell r="D57" t="str">
            <v>CARCAFE-MEMBER OF VOLCAFE GROU</v>
          </cell>
          <cell r="E57">
            <v>3</v>
          </cell>
          <cell r="F57">
            <v>2.6128999999999998</v>
          </cell>
        </row>
        <row r="58">
          <cell r="A58">
            <v>275167</v>
          </cell>
          <cell r="B58" t="str">
            <v>I2BIM001</v>
          </cell>
          <cell r="C58" t="str">
            <v>GENERCAUCA</v>
          </cell>
          <cell r="D58" t="str">
            <v>MOLINO PAJONALES</v>
          </cell>
          <cell r="E58">
            <v>3</v>
          </cell>
          <cell r="F58">
            <v>2.6128999999999998</v>
          </cell>
        </row>
        <row r="59">
          <cell r="A59">
            <v>275165</v>
          </cell>
          <cell r="B59" t="str">
            <v>I2C6P001</v>
          </cell>
          <cell r="C59" t="str">
            <v>GENERCAUCA</v>
          </cell>
          <cell r="D59" t="str">
            <v>DESMOTOLIMA S.A.E.S.P</v>
          </cell>
          <cell r="E59">
            <v>3</v>
          </cell>
          <cell r="F59">
            <v>2.6128999999999998</v>
          </cell>
        </row>
        <row r="60">
          <cell r="A60">
            <v>275166</v>
          </cell>
          <cell r="B60" t="str">
            <v>I2CQA001</v>
          </cell>
          <cell r="C60" t="str">
            <v>GENERCAUCA</v>
          </cell>
          <cell r="D60" t="str">
            <v>CIA AGROP E IND. PAJONALES S.A</v>
          </cell>
          <cell r="E60">
            <v>2</v>
          </cell>
          <cell r="F60">
            <v>5.1344000000000003</v>
          </cell>
        </row>
        <row r="61">
          <cell r="A61">
            <v>275164</v>
          </cell>
          <cell r="B61" t="str">
            <v>I2CQI001</v>
          </cell>
          <cell r="C61" t="str">
            <v>GENERCAUCA</v>
          </cell>
          <cell r="D61" t="str">
            <v>HACIENDA EL TRIUNFO</v>
          </cell>
          <cell r="E61">
            <v>2</v>
          </cell>
          <cell r="F61">
            <v>5.1344000000000003</v>
          </cell>
        </row>
        <row r="62">
          <cell r="A62">
            <v>275162</v>
          </cell>
          <cell r="B62" t="str">
            <v>I2CVA001</v>
          </cell>
          <cell r="C62" t="str">
            <v>GENERCAUCA</v>
          </cell>
          <cell r="D62" t="str">
            <v>PERIODICO EL NUEVO DIA</v>
          </cell>
          <cell r="E62">
            <v>2</v>
          </cell>
          <cell r="F62">
            <v>5.1344000000000003</v>
          </cell>
        </row>
        <row r="63">
          <cell r="A63">
            <v>275168</v>
          </cell>
          <cell r="B63" t="str">
            <v>I2EHV001</v>
          </cell>
          <cell r="C63" t="str">
            <v>GENERCAUCA</v>
          </cell>
          <cell r="D63" t="str">
            <v>ARROCERA BOLUGA</v>
          </cell>
          <cell r="E63">
            <v>3</v>
          </cell>
          <cell r="F63">
            <v>2.6128999999999998</v>
          </cell>
        </row>
        <row r="64">
          <cell r="A64">
            <v>336</v>
          </cell>
          <cell r="B64" t="str">
            <v>I2FL5001</v>
          </cell>
          <cell r="C64" t="str">
            <v>GENERCAUCA</v>
          </cell>
          <cell r="D64" t="str">
            <v>Inversiones Country</v>
          </cell>
          <cell r="E64">
            <v>2</v>
          </cell>
          <cell r="F64">
            <v>5.1344000000000003</v>
          </cell>
        </row>
        <row r="65">
          <cell r="A65">
            <v>257</v>
          </cell>
          <cell r="B65" t="str">
            <v>I2FS6001</v>
          </cell>
          <cell r="C65" t="str">
            <v>GENERCAUCA</v>
          </cell>
          <cell r="D65" t="str">
            <v>Molino Caribe</v>
          </cell>
          <cell r="E65">
            <v>2</v>
          </cell>
          <cell r="F65">
            <v>5.1344000000000003</v>
          </cell>
        </row>
        <row r="66">
          <cell r="A66">
            <v>274658</v>
          </cell>
          <cell r="B66" t="str">
            <v>I1AAB001</v>
          </cell>
          <cell r="C66" t="str">
            <v>ISAGEN</v>
          </cell>
          <cell r="D66" t="str">
            <v>UNION DE ARROCEROS  - SAN JOAQ</v>
          </cell>
          <cell r="E66">
            <v>3</v>
          </cell>
          <cell r="F66">
            <v>2.6128999999999998</v>
          </cell>
        </row>
        <row r="67">
          <cell r="A67">
            <v>290004</v>
          </cell>
          <cell r="B67" t="str">
            <v>I1ARH001</v>
          </cell>
          <cell r="C67" t="str">
            <v>ISAGEN</v>
          </cell>
          <cell r="D67" t="str">
            <v>MOLINO FLORHUILA S.A CHICO</v>
          </cell>
          <cell r="E67">
            <v>3</v>
          </cell>
          <cell r="F67">
            <v>2.6128999999999998</v>
          </cell>
        </row>
        <row r="68">
          <cell r="A68">
            <v>290003</v>
          </cell>
          <cell r="B68" t="str">
            <v>I2AFQ001</v>
          </cell>
          <cell r="C68" t="str">
            <v>ISAGEN</v>
          </cell>
          <cell r="D68" t="str">
            <v>INVERSIONES ROA V. SOLANO S.C</v>
          </cell>
          <cell r="E68">
            <v>3</v>
          </cell>
          <cell r="F68">
            <v>2.6128999999999998</v>
          </cell>
        </row>
        <row r="69">
          <cell r="A69">
            <v>274660</v>
          </cell>
          <cell r="B69" t="str">
            <v>I2AW3001</v>
          </cell>
          <cell r="C69" t="str">
            <v>ISAGEN</v>
          </cell>
          <cell r="D69" t="str">
            <v>UNION DE ARROCEROS  - ESPINAL</v>
          </cell>
          <cell r="E69">
            <v>3</v>
          </cell>
          <cell r="F69">
            <v>2.6128999999999998</v>
          </cell>
        </row>
        <row r="70">
          <cell r="A70">
            <v>290002</v>
          </cell>
          <cell r="B70" t="str">
            <v>I2CKB001</v>
          </cell>
          <cell r="C70" t="str">
            <v>ISAGEN</v>
          </cell>
          <cell r="D70" t="str">
            <v>FATEXTOL PLANTA</v>
          </cell>
          <cell r="E70">
            <v>3</v>
          </cell>
          <cell r="F70">
            <v>2.6128999999999998</v>
          </cell>
        </row>
        <row r="71">
          <cell r="A71">
            <v>288324</v>
          </cell>
          <cell r="B71" t="str">
            <v>I2EGH001</v>
          </cell>
          <cell r="C71" t="str">
            <v>ISAGEN</v>
          </cell>
          <cell r="D71" t="str">
            <v>INVERAGRO-INCUB-LA PARROQUIA</v>
          </cell>
          <cell r="E71">
            <v>3</v>
          </cell>
          <cell r="F71">
            <v>2.6128999999999998</v>
          </cell>
        </row>
        <row r="72">
          <cell r="A72">
            <v>290006</v>
          </cell>
          <cell r="B72" t="str">
            <v>ISPN1001</v>
          </cell>
          <cell r="C72" t="str">
            <v>ISAGEN</v>
          </cell>
          <cell r="D72" t="str">
            <v>ARROZ DIANA S.A</v>
          </cell>
          <cell r="E72">
            <v>3</v>
          </cell>
          <cell r="F72">
            <v>2.6128999999999998</v>
          </cell>
        </row>
        <row r="73">
          <cell r="A73">
            <v>290005</v>
          </cell>
          <cell r="B73" t="str">
            <v>ITXP1001</v>
          </cell>
          <cell r="C73" t="str">
            <v>ISAGEN</v>
          </cell>
          <cell r="D73" t="str">
            <v>TEXPINAL</v>
          </cell>
          <cell r="E73">
            <v>3</v>
          </cell>
          <cell r="F73">
            <v>2.6128999999999998</v>
          </cell>
        </row>
        <row r="74">
          <cell r="A74">
            <v>278315</v>
          </cell>
          <cell r="C74" t="str">
            <v>CONENERGIA</v>
          </cell>
          <cell r="D74" t="str">
            <v>ARROCERA LA MARIA</v>
          </cell>
          <cell r="E74">
            <v>2</v>
          </cell>
        </row>
        <row r="75">
          <cell r="A75">
            <v>79</v>
          </cell>
          <cell r="C75" t="str">
            <v>GENERCAUCA</v>
          </cell>
          <cell r="D75" t="str">
            <v>INVERSIONES DOIMA</v>
          </cell>
          <cell r="E75">
            <v>2</v>
          </cell>
        </row>
        <row r="76">
          <cell r="A76">
            <v>290991</v>
          </cell>
          <cell r="C76" t="str">
            <v>EEPPM</v>
          </cell>
          <cell r="D76" t="str">
            <v>CORUNIVERSITARIA</v>
          </cell>
          <cell r="E76">
            <v>2</v>
          </cell>
        </row>
        <row r="77">
          <cell r="A77">
            <v>290994</v>
          </cell>
          <cell r="C77" t="str">
            <v>EEPPM</v>
          </cell>
          <cell r="D77" t="str">
            <v>PANAMCO INDEGA</v>
          </cell>
          <cell r="E77">
            <v>3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_jul2012"/>
      <sheetName val="Masivas"/>
      <sheetName val="DINA"/>
      <sheetName val="factura"/>
    </sheetNames>
    <sheetDataSet>
      <sheetData sheetId="0"/>
      <sheetData sheetId="1">
        <row r="8">
          <cell r="A8">
            <v>1933353</v>
          </cell>
          <cell r="B8" t="str">
            <v>SI</v>
          </cell>
        </row>
        <row r="9">
          <cell r="A9">
            <v>1931965</v>
          </cell>
          <cell r="B9" t="str">
            <v>SI</v>
          </cell>
        </row>
        <row r="10">
          <cell r="A10">
            <v>1931896</v>
          </cell>
          <cell r="B10" t="str">
            <v>SI</v>
          </cell>
        </row>
        <row r="11">
          <cell r="A11">
            <v>1929872</v>
          </cell>
          <cell r="B11" t="str">
            <v>SI</v>
          </cell>
        </row>
        <row r="12">
          <cell r="A12">
            <v>1929816</v>
          </cell>
          <cell r="B12" t="str">
            <v>SI</v>
          </cell>
        </row>
        <row r="13">
          <cell r="A13">
            <v>1929561</v>
          </cell>
          <cell r="B13" t="str">
            <v>SI</v>
          </cell>
        </row>
        <row r="14">
          <cell r="A14">
            <v>1928011</v>
          </cell>
          <cell r="B14" t="str">
            <v>SI</v>
          </cell>
        </row>
        <row r="15">
          <cell r="A15">
            <v>1925886</v>
          </cell>
          <cell r="B15" t="str">
            <v>SI</v>
          </cell>
        </row>
        <row r="16">
          <cell r="A16">
            <v>1925792</v>
          </cell>
          <cell r="B16" t="str">
            <v>SI</v>
          </cell>
        </row>
        <row r="17">
          <cell r="A17">
            <v>1922448</v>
          </cell>
          <cell r="B17" t="str">
            <v>SI</v>
          </cell>
        </row>
        <row r="18">
          <cell r="A18">
            <v>1922374</v>
          </cell>
          <cell r="B18" t="str">
            <v>SI</v>
          </cell>
        </row>
        <row r="19">
          <cell r="A19">
            <v>1920447</v>
          </cell>
          <cell r="B19" t="str">
            <v>SI</v>
          </cell>
        </row>
        <row r="20">
          <cell r="A20">
            <v>1918485</v>
          </cell>
          <cell r="B20" t="str">
            <v>SI</v>
          </cell>
        </row>
        <row r="21">
          <cell r="A21">
            <v>1918360</v>
          </cell>
          <cell r="B21" t="str">
            <v>SI</v>
          </cell>
        </row>
        <row r="22">
          <cell r="A22">
            <v>1916216</v>
          </cell>
          <cell r="B22" t="str">
            <v>SI</v>
          </cell>
        </row>
        <row r="23">
          <cell r="A23">
            <v>1914491</v>
          </cell>
          <cell r="B23" t="str">
            <v>SI</v>
          </cell>
        </row>
        <row r="24">
          <cell r="A24">
            <v>1914439</v>
          </cell>
          <cell r="B24" t="str">
            <v>SI</v>
          </cell>
        </row>
        <row r="25">
          <cell r="A25">
            <v>1914319</v>
          </cell>
          <cell r="B25" t="str">
            <v>SI</v>
          </cell>
        </row>
        <row r="26">
          <cell r="A26">
            <v>1912713</v>
          </cell>
          <cell r="B26" t="str">
            <v>SI</v>
          </cell>
        </row>
        <row r="27">
          <cell r="A27">
            <v>1912631</v>
          </cell>
          <cell r="B27" t="str">
            <v>SI</v>
          </cell>
        </row>
        <row r="28">
          <cell r="A28">
            <v>1911177</v>
          </cell>
          <cell r="B28" t="str">
            <v>SI</v>
          </cell>
        </row>
        <row r="29">
          <cell r="A29">
            <v>1911098</v>
          </cell>
          <cell r="B29" t="str">
            <v>SI</v>
          </cell>
        </row>
        <row r="30">
          <cell r="A30">
            <v>1911031</v>
          </cell>
          <cell r="B30" t="str">
            <v>SI</v>
          </cell>
        </row>
        <row r="31">
          <cell r="A31">
            <v>1909270</v>
          </cell>
          <cell r="B31" t="str">
            <v>SI</v>
          </cell>
        </row>
        <row r="32">
          <cell r="A32">
            <v>1909150</v>
          </cell>
          <cell r="B32" t="str">
            <v>SI</v>
          </cell>
        </row>
        <row r="33">
          <cell r="A33">
            <v>1909100</v>
          </cell>
          <cell r="B33" t="str">
            <v>SI</v>
          </cell>
        </row>
        <row r="34">
          <cell r="A34">
            <v>1907945</v>
          </cell>
          <cell r="B34" t="str">
            <v>SI</v>
          </cell>
        </row>
        <row r="35">
          <cell r="A35">
            <v>1907793</v>
          </cell>
          <cell r="B35" t="str">
            <v>SI</v>
          </cell>
        </row>
        <row r="36">
          <cell r="A36">
            <v>1907666</v>
          </cell>
          <cell r="B36" t="str">
            <v>SI</v>
          </cell>
        </row>
        <row r="37">
          <cell r="A37">
            <v>1906271</v>
          </cell>
          <cell r="B37" t="str">
            <v>SI</v>
          </cell>
        </row>
        <row r="38">
          <cell r="A38">
            <v>1906111</v>
          </cell>
          <cell r="B38" t="str">
            <v>SI</v>
          </cell>
        </row>
        <row r="39">
          <cell r="A39">
            <v>1906062</v>
          </cell>
          <cell r="B39" t="str">
            <v>SI</v>
          </cell>
        </row>
        <row r="40">
          <cell r="A40">
            <v>1904387</v>
          </cell>
          <cell r="B40" t="str">
            <v>SI</v>
          </cell>
        </row>
      </sheetData>
      <sheetData sheetId="2"/>
      <sheetData sheetId="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_Real"/>
      <sheetName val="AnalisisDeCons"/>
      <sheetName val="Resumen"/>
      <sheetName val="USUARIOS"/>
      <sheetName val="kWh"/>
      <sheetName val="kWh+Creci"/>
      <sheetName val="kWh_Vegeta"/>
      <sheetName val="kWh+Creci Vege"/>
      <sheetName val="PPTO VTA kWh TOTAL"/>
      <sheetName val="INGRESOS"/>
      <sheetName val="PPTO MENS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 t="str">
            <v>ITEM</v>
          </cell>
          <cell r="B2" t="str">
            <v>CICLO</v>
          </cell>
          <cell r="C2">
            <v>1</v>
          </cell>
          <cell r="D2">
            <v>2</v>
          </cell>
          <cell r="E2">
            <v>3</v>
          </cell>
          <cell r="F2">
            <v>4</v>
          </cell>
          <cell r="G2">
            <v>5</v>
          </cell>
          <cell r="H2">
            <v>6</v>
          </cell>
          <cell r="I2">
            <v>7</v>
          </cell>
          <cell r="J2">
            <v>8</v>
          </cell>
          <cell r="K2">
            <v>9</v>
          </cell>
          <cell r="L2">
            <v>10</v>
          </cell>
          <cell r="M2">
            <v>11</v>
          </cell>
          <cell r="N2">
            <v>12</v>
          </cell>
          <cell r="O2">
            <v>13</v>
          </cell>
          <cell r="P2">
            <v>14</v>
          </cell>
          <cell r="Q2">
            <v>15</v>
          </cell>
          <cell r="R2">
            <v>16</v>
          </cell>
          <cell r="S2">
            <v>20</v>
          </cell>
          <cell r="T2">
            <v>30</v>
          </cell>
          <cell r="U2">
            <v>50</v>
          </cell>
          <cell r="V2">
            <v>51</v>
          </cell>
          <cell r="W2">
            <v>60</v>
          </cell>
          <cell r="X2">
            <v>61</v>
          </cell>
          <cell r="Y2">
            <v>62</v>
          </cell>
          <cell r="Z2">
            <v>63</v>
          </cell>
          <cell r="AA2">
            <v>64</v>
          </cell>
          <cell r="AB2" t="str">
            <v>TOTAL</v>
          </cell>
        </row>
        <row r="3">
          <cell r="A3" t="str">
            <v>INICIO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</row>
        <row r="4">
          <cell r="B4" t="str">
            <v>COMERCIAL N.1</v>
          </cell>
          <cell r="AB4">
            <v>0</v>
          </cell>
        </row>
        <row r="5">
          <cell r="B5" t="str">
            <v>COMERCIAL N. 2</v>
          </cell>
          <cell r="AB5">
            <v>0</v>
          </cell>
        </row>
        <row r="6">
          <cell r="B6" t="str">
            <v>COMERCIAL N.3</v>
          </cell>
          <cell r="AB6">
            <v>0</v>
          </cell>
        </row>
        <row r="7">
          <cell r="B7" t="str">
            <v>INDUSTRIAL N. 1</v>
          </cell>
          <cell r="AB7">
            <v>0</v>
          </cell>
        </row>
        <row r="8">
          <cell r="B8" t="str">
            <v>INSDUSTRIAL N. 2</v>
          </cell>
          <cell r="AB8">
            <v>0</v>
          </cell>
        </row>
        <row r="9">
          <cell r="B9" t="str">
            <v>INDUSTRIAL N.3</v>
          </cell>
          <cell r="AB9">
            <v>0</v>
          </cell>
        </row>
        <row r="10">
          <cell r="B10" t="str">
            <v>OFICIAL N.1</v>
          </cell>
          <cell r="AB10">
            <v>0</v>
          </cell>
        </row>
        <row r="11">
          <cell r="B11" t="str">
            <v>OFICIAL N.2</v>
          </cell>
          <cell r="AB11">
            <v>0</v>
          </cell>
        </row>
        <row r="12">
          <cell r="B12" t="str">
            <v>OFICIAL N.3</v>
          </cell>
          <cell r="AB12">
            <v>0</v>
          </cell>
        </row>
        <row r="13">
          <cell r="B13" t="str">
            <v>Provisionales</v>
          </cell>
          <cell r="AB13">
            <v>0</v>
          </cell>
        </row>
        <row r="14">
          <cell r="B14" t="str">
            <v>Residencial</v>
          </cell>
          <cell r="AB14">
            <v>0</v>
          </cell>
        </row>
        <row r="15">
          <cell r="B15" t="str">
            <v>Areas_Comunes</v>
          </cell>
          <cell r="AB15">
            <v>0</v>
          </cell>
        </row>
        <row r="16">
          <cell r="A16">
            <v>40909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A17">
            <v>40909</v>
          </cell>
          <cell r="B17" t="str">
            <v>COMERCIAL N.1</v>
          </cell>
          <cell r="AB17">
            <v>0</v>
          </cell>
        </row>
        <row r="18">
          <cell r="A18">
            <v>40909</v>
          </cell>
          <cell r="B18" t="str">
            <v>COMERCIAL N. 2</v>
          </cell>
          <cell r="AB18">
            <v>0</v>
          </cell>
        </row>
        <row r="19">
          <cell r="A19">
            <v>40909</v>
          </cell>
          <cell r="B19" t="str">
            <v>COMERCIAL N.3</v>
          </cell>
          <cell r="AB19">
            <v>0</v>
          </cell>
        </row>
        <row r="20">
          <cell r="A20">
            <v>40909</v>
          </cell>
          <cell r="B20" t="str">
            <v>INDUSTRIAL N. 1</v>
          </cell>
          <cell r="AB20">
            <v>0</v>
          </cell>
        </row>
        <row r="21">
          <cell r="A21">
            <v>40909</v>
          </cell>
          <cell r="B21" t="str">
            <v>INSDUSTRIAL N. 2</v>
          </cell>
          <cell r="AB21">
            <v>0</v>
          </cell>
        </row>
        <row r="22">
          <cell r="A22">
            <v>40909</v>
          </cell>
          <cell r="B22" t="str">
            <v>INDUSTRIAL N.3</v>
          </cell>
          <cell r="AB22">
            <v>0</v>
          </cell>
        </row>
        <row r="23">
          <cell r="A23">
            <v>40909</v>
          </cell>
          <cell r="B23" t="str">
            <v>OFICIAL N.1</v>
          </cell>
          <cell r="AB23">
            <v>0</v>
          </cell>
        </row>
        <row r="24">
          <cell r="A24">
            <v>40909</v>
          </cell>
          <cell r="B24" t="str">
            <v>OFICIAL N.2</v>
          </cell>
          <cell r="AB24">
            <v>0</v>
          </cell>
        </row>
        <row r="25">
          <cell r="A25">
            <v>40909</v>
          </cell>
          <cell r="B25" t="str">
            <v>OFICIAL N.3</v>
          </cell>
          <cell r="AB25">
            <v>0</v>
          </cell>
        </row>
        <row r="26">
          <cell r="A26">
            <v>40909</v>
          </cell>
          <cell r="B26" t="str">
            <v>Provisionales</v>
          </cell>
          <cell r="AB26">
            <v>0</v>
          </cell>
        </row>
        <row r="27">
          <cell r="A27">
            <v>40909</v>
          </cell>
          <cell r="B27" t="str">
            <v>Residencial</v>
          </cell>
          <cell r="AB27">
            <v>0</v>
          </cell>
        </row>
        <row r="28">
          <cell r="A28">
            <v>40909</v>
          </cell>
          <cell r="B28" t="str">
            <v>Areas_Comunes</v>
          </cell>
          <cell r="AB28">
            <v>0</v>
          </cell>
        </row>
        <row r="29">
          <cell r="A29">
            <v>40940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A30">
            <v>40940</v>
          </cell>
          <cell r="B30" t="str">
            <v>COMERCIAL N.1</v>
          </cell>
          <cell r="AB30">
            <v>0</v>
          </cell>
        </row>
        <row r="31">
          <cell r="A31">
            <v>40940</v>
          </cell>
          <cell r="B31" t="str">
            <v>COMERCIAL N. 2</v>
          </cell>
          <cell r="AB31">
            <v>0</v>
          </cell>
        </row>
        <row r="32">
          <cell r="A32">
            <v>40940</v>
          </cell>
          <cell r="B32" t="str">
            <v>COMERCIAL N.3</v>
          </cell>
          <cell r="AB32">
            <v>0</v>
          </cell>
        </row>
        <row r="33">
          <cell r="A33">
            <v>40940</v>
          </cell>
          <cell r="B33" t="str">
            <v>INDUSTRIAL N. 1</v>
          </cell>
          <cell r="AB33">
            <v>0</v>
          </cell>
        </row>
        <row r="34">
          <cell r="A34">
            <v>40940</v>
          </cell>
          <cell r="B34" t="str">
            <v>INSDUSTRIAL N. 2</v>
          </cell>
          <cell r="AB34">
            <v>0</v>
          </cell>
        </row>
        <row r="35">
          <cell r="A35">
            <v>40940</v>
          </cell>
          <cell r="B35" t="str">
            <v>INDUSTRIAL N.3</v>
          </cell>
          <cell r="AB35">
            <v>0</v>
          </cell>
        </row>
        <row r="36">
          <cell r="A36">
            <v>40940</v>
          </cell>
          <cell r="B36" t="str">
            <v>OFICIAL N.1</v>
          </cell>
          <cell r="AB36">
            <v>0</v>
          </cell>
        </row>
        <row r="37">
          <cell r="A37">
            <v>40940</v>
          </cell>
          <cell r="B37" t="str">
            <v>OFICIAL N.2</v>
          </cell>
          <cell r="AB37">
            <v>0</v>
          </cell>
        </row>
        <row r="38">
          <cell r="A38">
            <v>40940</v>
          </cell>
          <cell r="B38" t="str">
            <v>OFICIAL N.3</v>
          </cell>
          <cell r="AB38">
            <v>0</v>
          </cell>
        </row>
        <row r="39">
          <cell r="A39">
            <v>40940</v>
          </cell>
          <cell r="B39" t="str">
            <v>Provisionales</v>
          </cell>
          <cell r="AB39">
            <v>0</v>
          </cell>
        </row>
        <row r="40">
          <cell r="A40">
            <v>40940</v>
          </cell>
          <cell r="B40" t="str">
            <v>Residencial</v>
          </cell>
          <cell r="AB40">
            <v>0</v>
          </cell>
        </row>
        <row r="41">
          <cell r="A41">
            <v>40940</v>
          </cell>
          <cell r="B41" t="str">
            <v>Areas_Comunes</v>
          </cell>
          <cell r="AB41">
            <v>0</v>
          </cell>
        </row>
        <row r="42">
          <cell r="A42">
            <v>40969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A43">
            <v>40969</v>
          </cell>
          <cell r="B43" t="str">
            <v>COMERCIAL N.1</v>
          </cell>
          <cell r="AB43">
            <v>0</v>
          </cell>
        </row>
        <row r="44">
          <cell r="A44">
            <v>40969</v>
          </cell>
          <cell r="B44" t="str">
            <v>COMERCIAL N. 2</v>
          </cell>
          <cell r="AB44">
            <v>0</v>
          </cell>
        </row>
        <row r="45">
          <cell r="A45">
            <v>40969</v>
          </cell>
          <cell r="B45" t="str">
            <v>COMERCIAL N.3</v>
          </cell>
          <cell r="AB45">
            <v>0</v>
          </cell>
        </row>
        <row r="46">
          <cell r="A46">
            <v>40969</v>
          </cell>
          <cell r="B46" t="str">
            <v>INDUSTRIAL N. 1</v>
          </cell>
          <cell r="AB46">
            <v>0</v>
          </cell>
        </row>
        <row r="47">
          <cell r="A47">
            <v>40969</v>
          </cell>
          <cell r="B47" t="str">
            <v>INSDUSTRIAL N. 2</v>
          </cell>
          <cell r="AB47">
            <v>0</v>
          </cell>
        </row>
        <row r="48">
          <cell r="A48">
            <v>40969</v>
          </cell>
          <cell r="B48" t="str">
            <v>INDUSTRIAL N.3</v>
          </cell>
          <cell r="AB48">
            <v>0</v>
          </cell>
        </row>
        <row r="49">
          <cell r="A49">
            <v>40969</v>
          </cell>
          <cell r="B49" t="str">
            <v>OFICIAL N.1</v>
          </cell>
          <cell r="AB49">
            <v>0</v>
          </cell>
        </row>
        <row r="50">
          <cell r="A50">
            <v>40969</v>
          </cell>
          <cell r="B50" t="str">
            <v>OFICIAL N.2</v>
          </cell>
          <cell r="AB50">
            <v>0</v>
          </cell>
        </row>
        <row r="51">
          <cell r="A51">
            <v>40969</v>
          </cell>
          <cell r="B51" t="str">
            <v>OFICIAL N.3</v>
          </cell>
          <cell r="AB51">
            <v>0</v>
          </cell>
        </row>
        <row r="52">
          <cell r="A52">
            <v>40969</v>
          </cell>
          <cell r="B52" t="str">
            <v>Provisionales</v>
          </cell>
          <cell r="AB52">
            <v>0</v>
          </cell>
        </row>
        <row r="53">
          <cell r="A53">
            <v>40969</v>
          </cell>
          <cell r="B53" t="str">
            <v>Residencial</v>
          </cell>
          <cell r="AB53">
            <v>0</v>
          </cell>
        </row>
        <row r="54">
          <cell r="A54">
            <v>40969</v>
          </cell>
          <cell r="B54" t="str">
            <v>Areas_Comunes</v>
          </cell>
          <cell r="AB54">
            <v>0</v>
          </cell>
        </row>
        <row r="55">
          <cell r="A55">
            <v>41000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</row>
        <row r="56">
          <cell r="A56">
            <v>41000</v>
          </cell>
          <cell r="B56" t="str">
            <v>COMERCIAL N.1</v>
          </cell>
          <cell r="AB56">
            <v>0</v>
          </cell>
        </row>
        <row r="57">
          <cell r="A57">
            <v>41000</v>
          </cell>
          <cell r="B57" t="str">
            <v>COMERCIAL N. 2</v>
          </cell>
          <cell r="AB57">
            <v>0</v>
          </cell>
        </row>
        <row r="58">
          <cell r="A58">
            <v>41000</v>
          </cell>
          <cell r="B58" t="str">
            <v>COMERCIAL N.3</v>
          </cell>
          <cell r="AB58">
            <v>0</v>
          </cell>
        </row>
        <row r="59">
          <cell r="A59">
            <v>41000</v>
          </cell>
          <cell r="B59" t="str">
            <v>INDUSTRIAL N. 1</v>
          </cell>
          <cell r="AB59">
            <v>0</v>
          </cell>
        </row>
        <row r="60">
          <cell r="A60">
            <v>41000</v>
          </cell>
          <cell r="B60" t="str">
            <v>INSDUSTRIAL N. 2</v>
          </cell>
          <cell r="AB60">
            <v>0</v>
          </cell>
        </row>
        <row r="61">
          <cell r="A61">
            <v>41000</v>
          </cell>
          <cell r="B61" t="str">
            <v>INDUSTRIAL N.3</v>
          </cell>
          <cell r="AB61">
            <v>0</v>
          </cell>
        </row>
        <row r="62">
          <cell r="A62">
            <v>41000</v>
          </cell>
          <cell r="B62" t="str">
            <v>OFICIAL N.1</v>
          </cell>
          <cell r="AB62">
            <v>0</v>
          </cell>
        </row>
        <row r="63">
          <cell r="A63">
            <v>41000</v>
          </cell>
          <cell r="B63" t="str">
            <v>OFICIAL N.2</v>
          </cell>
          <cell r="AB63">
            <v>0</v>
          </cell>
        </row>
        <row r="64">
          <cell r="A64">
            <v>41000</v>
          </cell>
          <cell r="B64" t="str">
            <v>OFICIAL N.3</v>
          </cell>
          <cell r="AB64">
            <v>0</v>
          </cell>
        </row>
        <row r="65">
          <cell r="A65">
            <v>41000</v>
          </cell>
          <cell r="B65" t="str">
            <v>Provisionales</v>
          </cell>
          <cell r="AB65">
            <v>0</v>
          </cell>
        </row>
        <row r="66">
          <cell r="A66">
            <v>41000</v>
          </cell>
          <cell r="B66" t="str">
            <v>Residencial</v>
          </cell>
          <cell r="AB66">
            <v>0</v>
          </cell>
        </row>
        <row r="67">
          <cell r="A67">
            <v>41000</v>
          </cell>
          <cell r="B67" t="str">
            <v>Areas_Comunes</v>
          </cell>
          <cell r="AB67">
            <v>0</v>
          </cell>
        </row>
        <row r="68">
          <cell r="A68">
            <v>41030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</row>
        <row r="69">
          <cell r="A69">
            <v>41030</v>
          </cell>
          <cell r="B69" t="str">
            <v>COMERCIAL N.1</v>
          </cell>
          <cell r="AB69">
            <v>2877156950.1449819</v>
          </cell>
        </row>
        <row r="70">
          <cell r="A70">
            <v>41030</v>
          </cell>
          <cell r="B70" t="str">
            <v>COMERCIAL N. 2</v>
          </cell>
          <cell r="AB70">
            <v>157267308.66250649</v>
          </cell>
        </row>
        <row r="71">
          <cell r="A71">
            <v>41030</v>
          </cell>
          <cell r="B71" t="str">
            <v>COMERCIAL N.3</v>
          </cell>
          <cell r="AB71">
            <v>51711696.443307407</v>
          </cell>
        </row>
        <row r="72">
          <cell r="A72">
            <v>41030</v>
          </cell>
          <cell r="B72" t="str">
            <v>INDUSTRIAL N. 1</v>
          </cell>
          <cell r="AB72">
            <v>407675461.20568079</v>
          </cell>
        </row>
        <row r="73">
          <cell r="A73">
            <v>41030</v>
          </cell>
          <cell r="B73" t="str">
            <v>INSDUSTRIAL N. 2</v>
          </cell>
          <cell r="AB73">
            <v>124759494.76185638</v>
          </cell>
        </row>
        <row r="74">
          <cell r="A74">
            <v>41030</v>
          </cell>
          <cell r="B74" t="str">
            <v>INDUSTRIAL N.3</v>
          </cell>
          <cell r="AB74">
            <v>36685947.251898989</v>
          </cell>
        </row>
        <row r="75">
          <cell r="A75">
            <v>41030</v>
          </cell>
          <cell r="B75" t="str">
            <v>OFICIAL N.1</v>
          </cell>
          <cell r="AB75">
            <v>239610056.93449458</v>
          </cell>
        </row>
        <row r="76">
          <cell r="A76">
            <v>41030</v>
          </cell>
          <cell r="B76" t="str">
            <v>OFICIAL N.2</v>
          </cell>
          <cell r="AB76">
            <v>84889141.482632443</v>
          </cell>
        </row>
        <row r="77">
          <cell r="A77">
            <v>41030</v>
          </cell>
          <cell r="B77" t="str">
            <v>OFICIAL N.3</v>
          </cell>
          <cell r="AB77">
            <v>5121141.0160652185</v>
          </cell>
        </row>
        <row r="78">
          <cell r="A78">
            <v>41030</v>
          </cell>
          <cell r="B78" t="str">
            <v>Provisionales</v>
          </cell>
          <cell r="AB78">
            <v>12112078.82236897</v>
          </cell>
        </row>
        <row r="79">
          <cell r="A79">
            <v>41030</v>
          </cell>
          <cell r="B79" t="str">
            <v>Residencial</v>
          </cell>
          <cell r="AB79">
            <v>6301182811.6106272</v>
          </cell>
        </row>
        <row r="80">
          <cell r="A80">
            <v>41030</v>
          </cell>
          <cell r="B80" t="str">
            <v>Areas_Comunes</v>
          </cell>
          <cell r="AB80">
            <v>258728760.9572131</v>
          </cell>
        </row>
        <row r="81">
          <cell r="A81">
            <v>41061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</row>
        <row r="82">
          <cell r="A82">
            <v>41061</v>
          </cell>
          <cell r="B82" t="str">
            <v>COMERCIAL N.1</v>
          </cell>
          <cell r="AB82">
            <v>0</v>
          </cell>
        </row>
        <row r="83">
          <cell r="A83">
            <v>41061</v>
          </cell>
          <cell r="B83" t="str">
            <v>COMERCIAL N. 2</v>
          </cell>
          <cell r="AB83">
            <v>0</v>
          </cell>
        </row>
        <row r="84">
          <cell r="A84">
            <v>41061</v>
          </cell>
          <cell r="B84" t="str">
            <v>COMERCIAL N.3</v>
          </cell>
          <cell r="AB84">
            <v>0</v>
          </cell>
        </row>
        <row r="85">
          <cell r="A85">
            <v>41061</v>
          </cell>
          <cell r="B85" t="str">
            <v>INDUSTRIAL N. 1</v>
          </cell>
          <cell r="AB85">
            <v>0</v>
          </cell>
        </row>
        <row r="86">
          <cell r="A86">
            <v>41061</v>
          </cell>
          <cell r="B86" t="str">
            <v>INSDUSTRIAL N. 2</v>
          </cell>
          <cell r="AB86">
            <v>0</v>
          </cell>
        </row>
        <row r="87">
          <cell r="A87">
            <v>41061</v>
          </cell>
          <cell r="B87" t="str">
            <v>INDUSTRIAL N.3</v>
          </cell>
          <cell r="AB87">
            <v>0</v>
          </cell>
        </row>
        <row r="88">
          <cell r="A88">
            <v>41061</v>
          </cell>
          <cell r="B88" t="str">
            <v>OFICIAL N.1</v>
          </cell>
          <cell r="AB88">
            <v>0</v>
          </cell>
        </row>
        <row r="89">
          <cell r="A89">
            <v>41061</v>
          </cell>
          <cell r="B89" t="str">
            <v>OFICIAL N.2</v>
          </cell>
          <cell r="AB89">
            <v>0</v>
          </cell>
        </row>
        <row r="90">
          <cell r="A90">
            <v>41061</v>
          </cell>
          <cell r="B90" t="str">
            <v>OFICIAL N.3</v>
          </cell>
          <cell r="AB90">
            <v>0</v>
          </cell>
        </row>
        <row r="91">
          <cell r="A91">
            <v>41061</v>
          </cell>
          <cell r="B91" t="str">
            <v>Provisionales</v>
          </cell>
          <cell r="AB91">
            <v>0</v>
          </cell>
        </row>
        <row r="92">
          <cell r="A92">
            <v>41061</v>
          </cell>
          <cell r="B92" t="str">
            <v>Residencial</v>
          </cell>
          <cell r="AB92">
            <v>0</v>
          </cell>
        </row>
        <row r="93">
          <cell r="A93">
            <v>41061</v>
          </cell>
          <cell r="B93" t="str">
            <v>Areas_Comunes</v>
          </cell>
          <cell r="AB93">
            <v>0</v>
          </cell>
        </row>
        <row r="94">
          <cell r="A94">
            <v>41091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</row>
        <row r="95">
          <cell r="A95">
            <v>41091</v>
          </cell>
          <cell r="B95" t="str">
            <v>COMERCIAL N.1</v>
          </cell>
          <cell r="AB95">
            <v>0</v>
          </cell>
        </row>
        <row r="96">
          <cell r="A96">
            <v>41091</v>
          </cell>
          <cell r="B96" t="str">
            <v>COMERCIAL N. 2</v>
          </cell>
          <cell r="AB96">
            <v>0</v>
          </cell>
        </row>
        <row r="97">
          <cell r="A97">
            <v>41091</v>
          </cell>
          <cell r="B97" t="str">
            <v>COMERCIAL N.3</v>
          </cell>
          <cell r="AB97">
            <v>0</v>
          </cell>
        </row>
        <row r="98">
          <cell r="A98">
            <v>41091</v>
          </cell>
          <cell r="B98" t="str">
            <v>INDUSTRIAL N. 1</v>
          </cell>
          <cell r="AB98">
            <v>0</v>
          </cell>
        </row>
        <row r="99">
          <cell r="A99">
            <v>41091</v>
          </cell>
          <cell r="B99" t="str">
            <v>INSDUSTRIAL N. 2</v>
          </cell>
          <cell r="AB99">
            <v>0</v>
          </cell>
        </row>
        <row r="100">
          <cell r="A100">
            <v>41091</v>
          </cell>
          <cell r="B100" t="str">
            <v>INDUSTRIAL N.3</v>
          </cell>
          <cell r="AB100">
            <v>0</v>
          </cell>
        </row>
        <row r="101">
          <cell r="A101">
            <v>41091</v>
          </cell>
          <cell r="B101" t="str">
            <v>OFICIAL N.1</v>
          </cell>
          <cell r="AB101">
            <v>0</v>
          </cell>
        </row>
        <row r="102">
          <cell r="A102">
            <v>41091</v>
          </cell>
          <cell r="B102" t="str">
            <v>OFICIAL N.2</v>
          </cell>
          <cell r="AB102">
            <v>0</v>
          </cell>
        </row>
        <row r="103">
          <cell r="A103">
            <v>41091</v>
          </cell>
          <cell r="B103" t="str">
            <v>OFICIAL N.3</v>
          </cell>
          <cell r="AB103">
            <v>0</v>
          </cell>
        </row>
        <row r="104">
          <cell r="A104">
            <v>41091</v>
          </cell>
          <cell r="B104" t="str">
            <v>Provisionales</v>
          </cell>
          <cell r="AB104">
            <v>0</v>
          </cell>
        </row>
        <row r="105">
          <cell r="A105">
            <v>41091</v>
          </cell>
          <cell r="B105" t="str">
            <v>Residencial</v>
          </cell>
          <cell r="AB105">
            <v>0</v>
          </cell>
        </row>
        <row r="106">
          <cell r="A106">
            <v>41091</v>
          </cell>
          <cell r="B106" t="str">
            <v>Areas_Comunes</v>
          </cell>
          <cell r="AB106">
            <v>0</v>
          </cell>
        </row>
        <row r="107">
          <cell r="A107">
            <v>41122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</row>
        <row r="108">
          <cell r="A108">
            <v>41122</v>
          </cell>
          <cell r="B108" t="str">
            <v>COMERCIAL N.1</v>
          </cell>
          <cell r="AB108">
            <v>0</v>
          </cell>
        </row>
        <row r="109">
          <cell r="A109">
            <v>41122</v>
          </cell>
          <cell r="B109" t="str">
            <v>COMERCIAL N. 2</v>
          </cell>
          <cell r="AB109">
            <v>0</v>
          </cell>
        </row>
        <row r="110">
          <cell r="A110">
            <v>41122</v>
          </cell>
          <cell r="B110" t="str">
            <v>COMERCIAL N.3</v>
          </cell>
          <cell r="AB110">
            <v>0</v>
          </cell>
        </row>
        <row r="111">
          <cell r="A111">
            <v>41122</v>
          </cell>
          <cell r="B111" t="str">
            <v>INDUSTRIAL N. 1</v>
          </cell>
          <cell r="AB111">
            <v>0</v>
          </cell>
        </row>
        <row r="112">
          <cell r="A112">
            <v>41122</v>
          </cell>
          <cell r="B112" t="str">
            <v>INSDUSTRIAL N. 2</v>
          </cell>
          <cell r="AB112">
            <v>0</v>
          </cell>
        </row>
        <row r="113">
          <cell r="A113">
            <v>41122</v>
          </cell>
          <cell r="B113" t="str">
            <v>INDUSTRIAL N.3</v>
          </cell>
          <cell r="AB113">
            <v>0</v>
          </cell>
        </row>
        <row r="114">
          <cell r="A114">
            <v>41122</v>
          </cell>
          <cell r="B114" t="str">
            <v>OFICIAL N.1</v>
          </cell>
          <cell r="AB114">
            <v>0</v>
          </cell>
        </row>
        <row r="115">
          <cell r="A115">
            <v>41122</v>
          </cell>
          <cell r="B115" t="str">
            <v>OFICIAL N.2</v>
          </cell>
          <cell r="AB115">
            <v>0</v>
          </cell>
        </row>
        <row r="116">
          <cell r="A116">
            <v>41122</v>
          </cell>
          <cell r="B116" t="str">
            <v>OFICIAL N.3</v>
          </cell>
          <cell r="AB116">
            <v>0</v>
          </cell>
        </row>
        <row r="117">
          <cell r="A117">
            <v>41122</v>
          </cell>
          <cell r="B117" t="str">
            <v>Provisionales</v>
          </cell>
          <cell r="AB117">
            <v>0</v>
          </cell>
        </row>
        <row r="118">
          <cell r="A118">
            <v>41122</v>
          </cell>
          <cell r="B118" t="str">
            <v>Residencial</v>
          </cell>
          <cell r="AB118">
            <v>0</v>
          </cell>
        </row>
        <row r="119">
          <cell r="A119">
            <v>41122</v>
          </cell>
          <cell r="B119" t="str">
            <v>Areas_Comunes</v>
          </cell>
          <cell r="AB119">
            <v>0</v>
          </cell>
        </row>
        <row r="120">
          <cell r="A120">
            <v>41153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</row>
        <row r="121">
          <cell r="A121">
            <v>41153</v>
          </cell>
          <cell r="B121" t="str">
            <v>COMERCIAL N.1</v>
          </cell>
          <cell r="AB121">
            <v>0</v>
          </cell>
        </row>
        <row r="122">
          <cell r="A122">
            <v>41153</v>
          </cell>
          <cell r="B122" t="str">
            <v>COMERCIAL N. 2</v>
          </cell>
          <cell r="AB122">
            <v>0</v>
          </cell>
        </row>
        <row r="123">
          <cell r="A123">
            <v>41153</v>
          </cell>
          <cell r="B123" t="str">
            <v>COMERCIAL N.3</v>
          </cell>
          <cell r="AB123">
            <v>0</v>
          </cell>
        </row>
        <row r="124">
          <cell r="A124">
            <v>41153</v>
          </cell>
          <cell r="B124" t="str">
            <v>INDUSTRIAL N. 1</v>
          </cell>
          <cell r="AB124">
            <v>0</v>
          </cell>
        </row>
        <row r="125">
          <cell r="A125">
            <v>41153</v>
          </cell>
          <cell r="B125" t="str">
            <v>INSDUSTRIAL N. 2</v>
          </cell>
          <cell r="AB125">
            <v>0</v>
          </cell>
        </row>
        <row r="126">
          <cell r="A126">
            <v>41153</v>
          </cell>
          <cell r="B126" t="str">
            <v>INDUSTRIAL N.3</v>
          </cell>
          <cell r="AB126">
            <v>0</v>
          </cell>
        </row>
        <row r="127">
          <cell r="A127">
            <v>41153</v>
          </cell>
          <cell r="B127" t="str">
            <v>OFICIAL N.1</v>
          </cell>
          <cell r="AB127">
            <v>0</v>
          </cell>
        </row>
        <row r="128">
          <cell r="A128">
            <v>41153</v>
          </cell>
          <cell r="B128" t="str">
            <v>OFICIAL N.2</v>
          </cell>
          <cell r="AB128">
            <v>0</v>
          </cell>
        </row>
        <row r="129">
          <cell r="A129">
            <v>41153</v>
          </cell>
          <cell r="B129" t="str">
            <v>OFICIAL N.3</v>
          </cell>
          <cell r="AB129">
            <v>0</v>
          </cell>
        </row>
        <row r="130">
          <cell r="A130">
            <v>41153</v>
          </cell>
          <cell r="B130" t="str">
            <v>Provisionales</v>
          </cell>
          <cell r="AB130">
            <v>0</v>
          </cell>
        </row>
        <row r="131">
          <cell r="A131">
            <v>41153</v>
          </cell>
          <cell r="B131" t="str">
            <v>Residencial</v>
          </cell>
          <cell r="AB131">
            <v>0</v>
          </cell>
        </row>
        <row r="132">
          <cell r="A132">
            <v>41153</v>
          </cell>
          <cell r="B132" t="str">
            <v>Areas_Comunes</v>
          </cell>
          <cell r="AB132">
            <v>0</v>
          </cell>
        </row>
        <row r="133">
          <cell r="A133">
            <v>41183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</row>
        <row r="134">
          <cell r="A134">
            <v>41183</v>
          </cell>
          <cell r="B134" t="str">
            <v>COMERCIAL N.1</v>
          </cell>
          <cell r="AB134">
            <v>0</v>
          </cell>
        </row>
        <row r="135">
          <cell r="A135">
            <v>41183</v>
          </cell>
          <cell r="B135" t="str">
            <v>COMERCIAL N. 2</v>
          </cell>
          <cell r="AB135">
            <v>0</v>
          </cell>
        </row>
        <row r="136">
          <cell r="A136">
            <v>41183</v>
          </cell>
          <cell r="B136" t="str">
            <v>COMERCIAL N.3</v>
          </cell>
          <cell r="AB136">
            <v>0</v>
          </cell>
        </row>
        <row r="137">
          <cell r="A137">
            <v>41183</v>
          </cell>
          <cell r="B137" t="str">
            <v>INDUSTRIAL N. 1</v>
          </cell>
          <cell r="AB137">
            <v>0</v>
          </cell>
        </row>
        <row r="138">
          <cell r="A138">
            <v>41183</v>
          </cell>
          <cell r="B138" t="str">
            <v>INSDUSTRIAL N. 2</v>
          </cell>
          <cell r="AB138">
            <v>0</v>
          </cell>
        </row>
        <row r="139">
          <cell r="A139">
            <v>41183</v>
          </cell>
          <cell r="B139" t="str">
            <v>INDUSTRIAL N.3</v>
          </cell>
          <cell r="AB139">
            <v>0</v>
          </cell>
        </row>
        <row r="140">
          <cell r="A140">
            <v>41183</v>
          </cell>
          <cell r="B140" t="str">
            <v>OFICIAL N.1</v>
          </cell>
          <cell r="AB140">
            <v>0</v>
          </cell>
        </row>
        <row r="141">
          <cell r="A141">
            <v>41183</v>
          </cell>
          <cell r="B141" t="str">
            <v>OFICIAL N.2</v>
          </cell>
          <cell r="AB141">
            <v>0</v>
          </cell>
        </row>
        <row r="142">
          <cell r="A142">
            <v>41183</v>
          </cell>
          <cell r="B142" t="str">
            <v>OFICIAL N.3</v>
          </cell>
          <cell r="AB142">
            <v>0</v>
          </cell>
        </row>
        <row r="143">
          <cell r="A143">
            <v>41183</v>
          </cell>
          <cell r="B143" t="str">
            <v>Provisionales</v>
          </cell>
          <cell r="AB143">
            <v>0</v>
          </cell>
        </row>
        <row r="144">
          <cell r="A144">
            <v>41183</v>
          </cell>
          <cell r="B144" t="str">
            <v>Residencial</v>
          </cell>
          <cell r="AB144">
            <v>0</v>
          </cell>
        </row>
        <row r="145">
          <cell r="A145">
            <v>41183</v>
          </cell>
          <cell r="B145" t="str">
            <v>Areas_Comunes</v>
          </cell>
          <cell r="AB145">
            <v>0</v>
          </cell>
        </row>
        <row r="146">
          <cell r="A146">
            <v>41214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</row>
        <row r="147">
          <cell r="A147">
            <v>41214</v>
          </cell>
          <cell r="B147" t="str">
            <v>COMERCIAL N.1</v>
          </cell>
          <cell r="AB147">
            <v>0</v>
          </cell>
        </row>
        <row r="148">
          <cell r="A148">
            <v>41214</v>
          </cell>
          <cell r="B148" t="str">
            <v>COMERCIAL N. 2</v>
          </cell>
          <cell r="AB148">
            <v>0</v>
          </cell>
        </row>
        <row r="149">
          <cell r="A149">
            <v>41214</v>
          </cell>
          <cell r="B149" t="str">
            <v>COMERCIAL N.3</v>
          </cell>
          <cell r="AB149">
            <v>0</v>
          </cell>
        </row>
        <row r="150">
          <cell r="A150">
            <v>41214</v>
          </cell>
          <cell r="B150" t="str">
            <v>INDUSTRIAL N. 1</v>
          </cell>
          <cell r="AB150">
            <v>0</v>
          </cell>
        </row>
        <row r="151">
          <cell r="A151">
            <v>41214</v>
          </cell>
          <cell r="B151" t="str">
            <v>INSDUSTRIAL N. 2</v>
          </cell>
          <cell r="AB151">
            <v>0</v>
          </cell>
        </row>
        <row r="152">
          <cell r="A152">
            <v>41214</v>
          </cell>
          <cell r="B152" t="str">
            <v>INDUSTRIAL N.3</v>
          </cell>
          <cell r="AB152">
            <v>0</v>
          </cell>
        </row>
        <row r="153">
          <cell r="A153">
            <v>41214</v>
          </cell>
          <cell r="B153" t="str">
            <v>OFICIAL N.1</v>
          </cell>
          <cell r="AB153">
            <v>0</v>
          </cell>
        </row>
        <row r="154">
          <cell r="A154">
            <v>41214</v>
          </cell>
          <cell r="B154" t="str">
            <v>OFICIAL N.2</v>
          </cell>
          <cell r="AB154">
            <v>0</v>
          </cell>
        </row>
        <row r="155">
          <cell r="A155">
            <v>41214</v>
          </cell>
          <cell r="B155" t="str">
            <v>OFICIAL N.3</v>
          </cell>
          <cell r="AB155">
            <v>0</v>
          </cell>
        </row>
        <row r="156">
          <cell r="A156">
            <v>41214</v>
          </cell>
          <cell r="B156" t="str">
            <v>Provisionales</v>
          </cell>
          <cell r="AB156">
            <v>0</v>
          </cell>
        </row>
        <row r="157">
          <cell r="A157">
            <v>41214</v>
          </cell>
          <cell r="B157" t="str">
            <v>Residencial</v>
          </cell>
          <cell r="AB157">
            <v>0</v>
          </cell>
        </row>
        <row r="158">
          <cell r="A158">
            <v>41214</v>
          </cell>
          <cell r="B158" t="str">
            <v>Areas_Comunes</v>
          </cell>
          <cell r="AB158">
            <v>0</v>
          </cell>
        </row>
        <row r="159">
          <cell r="A159">
            <v>41244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</row>
        <row r="160">
          <cell r="A160">
            <v>41244</v>
          </cell>
          <cell r="B160" t="str">
            <v>COMERCIAL N.1</v>
          </cell>
          <cell r="AB160">
            <v>0</v>
          </cell>
        </row>
        <row r="161">
          <cell r="A161">
            <v>41244</v>
          </cell>
          <cell r="B161" t="str">
            <v>COMERCIAL N. 2</v>
          </cell>
          <cell r="AB161">
            <v>0</v>
          </cell>
        </row>
        <row r="162">
          <cell r="A162">
            <v>41244</v>
          </cell>
          <cell r="B162" t="str">
            <v>COMERCIAL N.3</v>
          </cell>
          <cell r="AB162">
            <v>0</v>
          </cell>
        </row>
        <row r="163">
          <cell r="A163">
            <v>41244</v>
          </cell>
          <cell r="B163" t="str">
            <v>INDUSTRIAL N. 1</v>
          </cell>
          <cell r="AB163">
            <v>0</v>
          </cell>
        </row>
        <row r="164">
          <cell r="A164">
            <v>41244</v>
          </cell>
          <cell r="B164" t="str">
            <v>INSDUSTRIAL N. 2</v>
          </cell>
          <cell r="AB164">
            <v>0</v>
          </cell>
        </row>
        <row r="165">
          <cell r="A165">
            <v>41244</v>
          </cell>
          <cell r="B165" t="str">
            <v>INDUSTRIAL N.3</v>
          </cell>
          <cell r="AB165">
            <v>0</v>
          </cell>
        </row>
        <row r="166">
          <cell r="A166">
            <v>41244</v>
          </cell>
          <cell r="B166" t="str">
            <v>OFICIAL N.1</v>
          </cell>
          <cell r="AB166">
            <v>0</v>
          </cell>
        </row>
        <row r="167">
          <cell r="A167">
            <v>41244</v>
          </cell>
          <cell r="B167" t="str">
            <v>OFICIAL N.2</v>
          </cell>
          <cell r="AB167">
            <v>0</v>
          </cell>
        </row>
        <row r="168">
          <cell r="A168">
            <v>41244</v>
          </cell>
          <cell r="B168" t="str">
            <v>OFICIAL N.3</v>
          </cell>
          <cell r="AB168">
            <v>0</v>
          </cell>
        </row>
        <row r="169">
          <cell r="A169">
            <v>41244</v>
          </cell>
          <cell r="B169" t="str">
            <v>Provisionales</v>
          </cell>
          <cell r="AB169">
            <v>0</v>
          </cell>
        </row>
        <row r="170">
          <cell r="A170">
            <v>41244</v>
          </cell>
          <cell r="B170" t="str">
            <v>Residencial</v>
          </cell>
          <cell r="AB170">
            <v>0</v>
          </cell>
        </row>
        <row r="171">
          <cell r="A171">
            <v>41244</v>
          </cell>
          <cell r="B171" t="str">
            <v>Areas_Comunes</v>
          </cell>
          <cell r="AB171">
            <v>0</v>
          </cell>
        </row>
      </sheetData>
      <sheetData sheetId="1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 Balance"/>
      <sheetName val="Plano PyG"/>
      <sheetName val="Menu"/>
      <sheetName val="Balance"/>
      <sheetName val="Balance Actual"/>
      <sheetName val="P y G"/>
      <sheetName val="P y G Actual"/>
      <sheetName val="Naturalezas"/>
      <sheetName val="Cuentas de Balance"/>
      <sheetName val="Contabi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órico"/>
      <sheetName val="Supuestos"/>
      <sheetName val="Sensibilidades"/>
      <sheetName val="Resultados"/>
      <sheetName val="Balance"/>
      <sheetName val="P&amp;G"/>
      <sheetName val="Flujo de Caja"/>
      <sheetName val="Capex-Activos"/>
      <sheetName val="Financiación"/>
      <sheetName val="Impuestos"/>
    </sheetNames>
    <sheetDataSet>
      <sheetData sheetId="0"/>
      <sheetData sheetId="1"/>
      <sheetData sheetId="2">
        <row r="12">
          <cell r="H12">
            <v>1</v>
          </cell>
          <cell r="I12">
            <v>1</v>
          </cell>
          <cell r="J1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  <sheetName val="Resumen OC"/>
      <sheetName val="Analisis_Dtos"/>
      <sheetName val="Supuestos"/>
      <sheetName val="RESUMEN"/>
      <sheetName val="kWh"/>
      <sheetName val="kWh Vege"/>
      <sheetName val="kWh+Creci"/>
      <sheetName val="kWh+Creci vege"/>
      <sheetName val="PPTO DE KWh"/>
      <sheetName val="Vtas en $"/>
      <sheetName val="PPTO DE INGRESOS"/>
      <sheetName val="INGRESO_MNR"/>
      <sheetName val="PRESENTACION PPTO"/>
      <sheetName val="COMPRA Y VENTA ENERGIA MEM"/>
      <sheetName val="CARGOS ASOCIADOS"/>
      <sheetName val="EGRE SDL"/>
      <sheetName val="ING SDL"/>
      <sheetName val="INGRESOS NR"/>
      <sheetName val="Demanda NR"/>
      <sheetName val="CUPS EEP"/>
      <sheetName val="DOC EXPLICATIVO"/>
      <sheetName val="CUPS CALDAS"/>
      <sheetName val="D-BASICOS"/>
      <sheetName val="INGRESO MEM"/>
      <sheetName val="Hoja2"/>
      <sheetName val="INGRESO_MR"/>
      <sheetName val="COSTOS MEM"/>
      <sheetName val="Hoja2 (2)"/>
      <sheetName val="Hoja3"/>
      <sheetName val="CALCULO IMPUESTOS"/>
      <sheetName val="DICIEMBRE"/>
      <sheetName val="Oct_12"/>
      <sheetName val="Nov_12"/>
      <sheetName val="Dic_12"/>
      <sheetName val="Ene_13"/>
      <sheetName val="Feb_13"/>
      <sheetName val="Mar_13"/>
      <sheetName val="Abr_13"/>
      <sheetName val="May_13"/>
      <sheetName val="Jun_13"/>
      <sheetName val="recalculado"/>
      <sheetName val="Jul_13"/>
      <sheetName val="Ago_13"/>
      <sheetName val="Sep_13"/>
      <sheetName val="Oct_13"/>
      <sheetName val="Nov_13"/>
      <sheetName val="Dic_13"/>
      <sheetName val="PR&amp;O "/>
      <sheetName val="pro otros_Inge"/>
      <sheetName val="AENC SDL"/>
      <sheetName val="REF SDL"/>
      <sheetName val="Bce Gral_Regulado"/>
      <sheetName val="Hoja1"/>
      <sheetName val="Mod_2012"/>
      <sheetName val="TOTAL DIAS"/>
      <sheetName val="INGRESO OC"/>
      <sheetName val="PCOS CCIAL"/>
      <sheetName val="M_REGULADO"/>
      <sheetName val="LISTA"/>
      <sheetName val="M_NO REGULADO"/>
      <sheetName val="PPTO"/>
      <sheetName val="REAL"/>
      <sheetName val="D_MR_COMPARATIVO"/>
      <sheetName val="MR_COMPARATIVO"/>
      <sheetName val="RE-CÁLCULO"/>
      <sheetName val="Detalle_BALANCE"/>
      <sheetName val="diapositiva"/>
      <sheetName val="Usu_Vegeta"/>
      <sheetName val="E.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4">
          <cell r="G24">
            <v>41247</v>
          </cell>
        </row>
      </sheetData>
      <sheetData sheetId="35"/>
      <sheetData sheetId="36"/>
      <sheetData sheetId="37"/>
      <sheetData sheetId="38"/>
      <sheetData sheetId="39"/>
      <sheetData sheetId="40"/>
      <sheetData sheetId="41">
        <row r="145">
          <cell r="B145" t="str">
            <v>ciclo</v>
          </cell>
          <cell r="C145">
            <v>41426</v>
          </cell>
          <cell r="D145">
            <v>41456</v>
          </cell>
          <cell r="E145">
            <v>41487</v>
          </cell>
          <cell r="F145">
            <v>41518</v>
          </cell>
          <cell r="G145">
            <v>41548</v>
          </cell>
        </row>
        <row r="146">
          <cell r="B146">
            <v>1</v>
          </cell>
          <cell r="C146">
            <v>2860811.9035556489</v>
          </cell>
          <cell r="D146">
            <v>2772082.8300140211</v>
          </cell>
        </row>
        <row r="147">
          <cell r="B147">
            <v>2</v>
          </cell>
          <cell r="C147">
            <v>1787375.0096949786</v>
          </cell>
          <cell r="D147">
            <v>1846429.4961710931</v>
          </cell>
        </row>
        <row r="148">
          <cell r="B148">
            <v>3</v>
          </cell>
          <cell r="C148">
            <v>1129567.1706332825</v>
          </cell>
          <cell r="D148">
            <v>1094916.9229257917</v>
          </cell>
        </row>
        <row r="149">
          <cell r="B149">
            <v>4</v>
          </cell>
          <cell r="C149">
            <v>1641875.2791972677</v>
          </cell>
          <cell r="D149">
            <v>1589546.1778284374</v>
          </cell>
        </row>
        <row r="150">
          <cell r="B150">
            <v>5</v>
          </cell>
          <cell r="C150">
            <v>1777211.3141596136</v>
          </cell>
          <cell r="D150">
            <v>1835675.4240654639</v>
          </cell>
        </row>
        <row r="151">
          <cell r="B151">
            <v>6</v>
          </cell>
          <cell r="C151">
            <v>1623893.611559764</v>
          </cell>
          <cell r="D151">
            <v>1523703.1773607328</v>
          </cell>
        </row>
        <row r="152">
          <cell r="B152">
            <v>7</v>
          </cell>
          <cell r="C152">
            <v>945339.02263477503</v>
          </cell>
          <cell r="D152">
            <v>945300.37504009891</v>
          </cell>
        </row>
        <row r="153">
          <cell r="B153">
            <v>8</v>
          </cell>
          <cell r="C153">
            <v>1584088.0642952227</v>
          </cell>
          <cell r="D153">
            <v>1584033.0542124123</v>
          </cell>
        </row>
        <row r="154">
          <cell r="B154">
            <v>9</v>
          </cell>
          <cell r="C154">
            <v>1236882.3038945361</v>
          </cell>
          <cell r="D154">
            <v>1277394.7740399777</v>
          </cell>
        </row>
        <row r="155">
          <cell r="B155">
            <v>10</v>
          </cell>
          <cell r="C155">
            <v>1297452.351515159</v>
          </cell>
          <cell r="D155">
            <v>1340143.9063082</v>
          </cell>
        </row>
        <row r="156">
          <cell r="B156">
            <v>11</v>
          </cell>
          <cell r="C156">
            <v>1083397.9202119438</v>
          </cell>
          <cell r="D156">
            <v>1119112.3001129192</v>
          </cell>
        </row>
        <row r="157">
          <cell r="B157">
            <v>12</v>
          </cell>
          <cell r="C157">
            <v>1011065.9019980634</v>
          </cell>
          <cell r="D157">
            <v>1044372.2255900352</v>
          </cell>
        </row>
        <row r="158">
          <cell r="B158">
            <v>13</v>
          </cell>
          <cell r="C158">
            <v>1667533.3511905619</v>
          </cell>
          <cell r="D158">
            <v>1667464.4882036846</v>
          </cell>
        </row>
        <row r="159">
          <cell r="B159">
            <v>14</v>
          </cell>
          <cell r="C159">
            <v>1100553.0906661637</v>
          </cell>
          <cell r="D159">
            <v>1175310.9971530256</v>
          </cell>
        </row>
        <row r="160">
          <cell r="B160">
            <v>15</v>
          </cell>
          <cell r="C160">
            <v>1814297.3792857348</v>
          </cell>
          <cell r="D160">
            <v>1937779.418378046</v>
          </cell>
        </row>
        <row r="161">
          <cell r="B161">
            <v>16</v>
          </cell>
          <cell r="C161">
            <v>489246.86479022453</v>
          </cell>
          <cell r="D161">
            <v>505180.26451441162</v>
          </cell>
        </row>
        <row r="162">
          <cell r="B162">
            <v>20</v>
          </cell>
          <cell r="C162">
            <v>4502912.2518173214</v>
          </cell>
          <cell r="D162">
            <v>4652885.2855329476</v>
          </cell>
        </row>
        <row r="163">
          <cell r="B163">
            <v>30</v>
          </cell>
          <cell r="C163">
            <v>49709.521705200837</v>
          </cell>
          <cell r="D163">
            <v>53137.650352077719</v>
          </cell>
        </row>
        <row r="164">
          <cell r="B164">
            <v>50</v>
          </cell>
          <cell r="C164">
            <v>210519.08242846839</v>
          </cell>
          <cell r="D164">
            <v>225036.84023192115</v>
          </cell>
        </row>
        <row r="165">
          <cell r="B165">
            <v>51</v>
          </cell>
          <cell r="C165">
            <v>76973.271242779287</v>
          </cell>
          <cell r="D165">
            <v>73983.877000313048</v>
          </cell>
        </row>
        <row r="166">
          <cell r="B166">
            <v>60</v>
          </cell>
          <cell r="C166">
            <v>669803.00218477182</v>
          </cell>
          <cell r="D166">
            <v>669770.97989204037</v>
          </cell>
        </row>
        <row r="167">
          <cell r="B167">
            <v>61</v>
          </cell>
          <cell r="C167">
            <v>580687.50184756774</v>
          </cell>
          <cell r="D167">
            <v>599815.92452282214</v>
          </cell>
        </row>
        <row r="168">
          <cell r="B168">
            <v>62</v>
          </cell>
          <cell r="C168">
            <v>968092.4778703613</v>
          </cell>
          <cell r="D168">
            <v>1000027.2301168032</v>
          </cell>
        </row>
        <row r="169">
          <cell r="B169">
            <v>63</v>
          </cell>
          <cell r="C169">
            <v>623137.10553712351</v>
          </cell>
          <cell r="D169">
            <v>623117.93231482955</v>
          </cell>
        </row>
        <row r="170">
          <cell r="B170">
            <v>64</v>
          </cell>
          <cell r="C170">
            <v>586247.33816883538</v>
          </cell>
          <cell r="D170">
            <v>586229.469930258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Supuestos Anual"/>
      <sheetName val="Supuestos Semestral"/>
      <sheetName val="EF Anuales"/>
      <sheetName val="Optimización Financiera"/>
      <sheetName val="Flujo"/>
      <sheetName val="Balance"/>
      <sheetName val="P&amp;G"/>
      <sheetName val="Ingresos"/>
      <sheetName val="Costos y Gastos"/>
      <sheetName val="Inversión"/>
      <sheetName val="Activos Nuevos"/>
      <sheetName val="Deuda Nueva"/>
      <sheetName val="Impuestos"/>
      <sheetName val="Diferidos"/>
      <sheetName val="Aportes"/>
      <sheetName val=" Escenarios Inversión"/>
      <sheetName val="Pagos Cont. Obra Conc."/>
      <sheetName val="SD Titularización"/>
      <sheetName val="Concesión (G)"/>
      <sheetName val="Titularizacion (G)"/>
      <sheetName val="C. Obra (G)"/>
      <sheetName val="Comparación (G)"/>
      <sheetName val="Comparación"/>
      <sheetName val="Gráfico"/>
      <sheetName val="Gráficos y Cuadros"/>
      <sheetName val="Balance An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B2" t="str">
            <v>PROYECTO DE CONCESIÓN VIAL TRAMO BUCARAMANGA (PALENQUE) - SANTA MARTA        (YE DE CIENAGA)</v>
          </cell>
          <cell r="N2" t="str">
            <v>Refuerzo y Bacheo</v>
          </cell>
        </row>
        <row r="3">
          <cell r="B3" t="str">
            <v xml:space="preserve">TABLA DE COSTOS </v>
          </cell>
          <cell r="N3" t="str">
            <v>Reciclado y Refuerzo</v>
          </cell>
        </row>
        <row r="5">
          <cell r="B5" t="str">
            <v>SECTOR</v>
          </cell>
          <cell r="C5" t="str">
            <v>LONGITUD</v>
          </cell>
          <cell r="D5" t="str">
            <v>TIPO DE TERRENO</v>
          </cell>
          <cell r="E5" t="str">
            <v>DESCRIPCIÓN DE LAS OBRAS - Escenario Inicial</v>
          </cell>
          <cell r="F5" t="str">
            <v>Escenario Inicial</v>
          </cell>
          <cell r="H5" t="str">
            <v>Escenario Rehabilitación</v>
          </cell>
          <cell r="N5" t="str">
            <v>Monto Total de Inversión ($MM)</v>
          </cell>
          <cell r="Q5" t="str">
            <v>Inversión por KM</v>
          </cell>
        </row>
        <row r="6">
          <cell r="F6" t="str">
            <v>VALOR x KM</v>
          </cell>
          <cell r="G6" t="str">
            <v>Valor Total ($ millones)</v>
          </cell>
          <cell r="H6" t="str">
            <v>VALOR x KM</v>
          </cell>
          <cell r="I6" t="str">
            <v>Valor Total ($ millones)</v>
          </cell>
          <cell r="J6" t="str">
            <v>VALOR x KM ($MM)</v>
          </cell>
          <cell r="K6" t="str">
            <v>Valor Total ($ millones)</v>
          </cell>
          <cell r="M6" t="str">
            <v>km</v>
          </cell>
          <cell r="N6" t="str">
            <v>Reciclado</v>
          </cell>
          <cell r="O6" t="str">
            <v>Refuerzo y Bacheo</v>
          </cell>
          <cell r="P6" t="str">
            <v>Reciclado y Refuerzo</v>
          </cell>
          <cell r="Q6" t="str">
            <v>Reciclado</v>
          </cell>
          <cell r="R6" t="str">
            <v>Refuerzo y Bacheo</v>
          </cell>
          <cell r="S6" t="str">
            <v>Reciclado y Refuerzo</v>
          </cell>
        </row>
        <row r="9">
          <cell r="B9" t="str">
            <v>Tramo 1</v>
          </cell>
        </row>
        <row r="10">
          <cell r="B10" t="str">
            <v>PALENQUE-GIRON</v>
          </cell>
        </row>
        <row r="11">
          <cell r="B11" t="str">
            <v>GIRON - YE DE AEROPUERTO</v>
          </cell>
        </row>
        <row r="12">
          <cell r="B12" t="str">
            <v>YE DE AEROPUERTO - LEBRIJA</v>
          </cell>
        </row>
        <row r="13">
          <cell r="B13" t="str">
            <v>PALENQUE-PARQUE INDUSTRIAL</v>
          </cell>
        </row>
        <row r="14">
          <cell r="B14" t="str">
            <v>PARQUE INDUSTRIAL - CAFE MADRID</v>
          </cell>
        </row>
        <row r="15">
          <cell r="B15" t="str">
            <v>CAFE MADRID - LA CEMENTO</v>
          </cell>
        </row>
        <row r="16">
          <cell r="B16" t="str">
            <v>Subtotal Tramo 1</v>
          </cell>
        </row>
        <row r="18">
          <cell r="B18" t="str">
            <v>Tramo 2</v>
          </cell>
        </row>
        <row r="19">
          <cell r="B19" t="str">
            <v>LA CEMENTO (BUCARAMANGA) - EL PLAYON</v>
          </cell>
        </row>
        <row r="20">
          <cell r="B20" t="str">
            <v xml:space="preserve">EL PLAYON - SAN ALBERTO </v>
          </cell>
        </row>
        <row r="21">
          <cell r="B21" t="str">
            <v>Subtotal Tramo 2</v>
          </cell>
        </row>
        <row r="23">
          <cell r="B23" t="str">
            <v>Tramo 3</v>
          </cell>
        </row>
        <row r="24">
          <cell r="B24" t="str">
            <v>SAN ALBERTO - LA MATA</v>
          </cell>
        </row>
        <row r="25">
          <cell r="B25" t="str">
            <v>LA MATA-SAN ROQUE</v>
          </cell>
        </row>
        <row r="26">
          <cell r="B26" t="str">
            <v>SAN ROQUE - BOSCONIA</v>
          </cell>
        </row>
        <row r="27">
          <cell r="B27" t="str">
            <v>Subtotal Tramo 3</v>
          </cell>
        </row>
        <row r="29">
          <cell r="B29" t="str">
            <v>Tramo 4</v>
          </cell>
        </row>
        <row r="30">
          <cell r="B30" t="str">
            <v>BOSCONIA - FUNDACION</v>
          </cell>
        </row>
        <row r="31">
          <cell r="B31" t="str">
            <v>VARIANTES DE BOSCONIA</v>
          </cell>
        </row>
        <row r="32">
          <cell r="B32" t="str">
            <v>FUNDACION - YE DE CIENAGA</v>
          </cell>
        </row>
        <row r="33">
          <cell r="B33" t="str">
            <v>Subtotal Tramo 4</v>
          </cell>
        </row>
        <row r="35">
          <cell r="B35" t="str">
            <v>VALOR TOTAL</v>
          </cell>
        </row>
        <row r="38">
          <cell r="B38" t="str">
            <v>Tramo</v>
          </cell>
        </row>
        <row r="39">
          <cell r="B39" t="str">
            <v>Tramo 1 - Area Metropolita de Bucaramanga</v>
          </cell>
        </row>
        <row r="40">
          <cell r="B40" t="str">
            <v>Tramo 2 - La Cemento - San Alberto</v>
          </cell>
        </row>
        <row r="41">
          <cell r="B41" t="str">
            <v>Tramo 3 - San Alberto - Bosconia</v>
          </cell>
        </row>
        <row r="42">
          <cell r="B42" t="str">
            <v>Tramo 4 - Bosconia - Yé de Ciénaga</v>
          </cell>
        </row>
        <row r="43">
          <cell r="B43" t="str">
            <v xml:space="preserve">Total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antes anuales"/>
      <sheetName val="Monomias"/>
      <sheetName val="Graphica"/>
    </sheetNames>
    <sheetDataSet>
      <sheetData sheetId="0" refreshError="1">
        <row r="2">
          <cell r="C2">
            <v>0.71</v>
          </cell>
        </row>
        <row r="3">
          <cell r="C3">
            <v>0.78</v>
          </cell>
        </row>
        <row r="4">
          <cell r="C4">
            <v>0.72</v>
          </cell>
        </row>
        <row r="5">
          <cell r="C5">
            <v>0.76</v>
          </cell>
        </row>
        <row r="6">
          <cell r="D6">
            <v>1.25</v>
          </cell>
        </row>
        <row r="7">
          <cell r="D7">
            <v>1.25</v>
          </cell>
        </row>
        <row r="8">
          <cell r="D8">
            <v>1</v>
          </cell>
        </row>
        <row r="9">
          <cell r="D9">
            <v>0.2</v>
          </cell>
        </row>
        <row r="10">
          <cell r="D10">
            <v>0</v>
          </cell>
        </row>
        <row r="11">
          <cell r="D11">
            <v>-0.5</v>
          </cell>
        </row>
        <row r="12">
          <cell r="D12">
            <v>-0.4</v>
          </cell>
        </row>
        <row r="13">
          <cell r="D13">
            <v>-0.15</v>
          </cell>
        </row>
        <row r="14">
          <cell r="D14">
            <v>0.2</v>
          </cell>
        </row>
        <row r="15">
          <cell r="D15">
            <v>1.1000000000000001</v>
          </cell>
        </row>
      </sheetData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DORES (2)"/>
      <sheetName val="AEN"/>
      <sheetName val="ACTIVA"/>
      <sheetName val="REACTIVA"/>
      <sheetName val="CONTADORES"/>
      <sheetName val="RESUMEN (2)"/>
      <sheetName val="RESUMEN"/>
      <sheetName val="Contactos"/>
      <sheetName val="CONT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ETLM1002</v>
          </cell>
          <cell r="B2">
            <v>429156.97</v>
          </cell>
          <cell r="C2" t="str">
            <v>EXPORTA</v>
          </cell>
        </row>
        <row r="3">
          <cell r="A3" t="str">
            <v>ETLM1006</v>
          </cell>
          <cell r="B3">
            <v>0</v>
          </cell>
          <cell r="C3" t="str">
            <v>EXPORTA</v>
          </cell>
        </row>
        <row r="4">
          <cell r="A4" t="str">
            <v>ETLM1009</v>
          </cell>
          <cell r="B4">
            <v>6871325.8399999999</v>
          </cell>
          <cell r="C4" t="str">
            <v>EXPORTA</v>
          </cell>
        </row>
        <row r="5">
          <cell r="A5" t="str">
            <v>ETLM1010</v>
          </cell>
          <cell r="B5">
            <v>5913377.7799999984</v>
          </cell>
          <cell r="C5" t="str">
            <v>EXPORTA</v>
          </cell>
        </row>
        <row r="6">
          <cell r="A6" t="str">
            <v>ETLM1011</v>
          </cell>
          <cell r="B6">
            <v>0</v>
          </cell>
          <cell r="C6" t="str">
            <v>EXPORTA</v>
          </cell>
        </row>
        <row r="7">
          <cell r="A7" t="str">
            <v>ETLM1012</v>
          </cell>
          <cell r="B7">
            <v>0</v>
          </cell>
          <cell r="C7" t="str">
            <v>EXPORTA</v>
          </cell>
        </row>
        <row r="8">
          <cell r="A8" t="str">
            <v>ETLM1013</v>
          </cell>
          <cell r="B8">
            <v>0</v>
          </cell>
          <cell r="C8" t="str">
            <v>EXPORTA</v>
          </cell>
        </row>
        <row r="9">
          <cell r="A9" t="str">
            <v>ETLM1023</v>
          </cell>
          <cell r="B9">
            <v>43939.48</v>
          </cell>
          <cell r="C9" t="str">
            <v>EXPORTA</v>
          </cell>
        </row>
        <row r="10">
          <cell r="A10" t="str">
            <v>ETLM1028</v>
          </cell>
          <cell r="B10">
            <v>144544.82999999999</v>
          </cell>
          <cell r="C10" t="str">
            <v>EXPORTA</v>
          </cell>
        </row>
        <row r="11">
          <cell r="A11" t="str">
            <v>ETLM1029</v>
          </cell>
          <cell r="B11">
            <v>18628522.210000001</v>
          </cell>
          <cell r="C11" t="str">
            <v>EXPORTA</v>
          </cell>
        </row>
        <row r="12">
          <cell r="A12" t="str">
            <v>ETLM1032</v>
          </cell>
          <cell r="B12">
            <v>0</v>
          </cell>
          <cell r="C12" t="str">
            <v>EXPORTA</v>
          </cell>
        </row>
        <row r="13">
          <cell r="A13" t="str">
            <v>ETLM1034</v>
          </cell>
          <cell r="B13">
            <v>11320</v>
          </cell>
          <cell r="C13" t="str">
            <v>EXPORTA</v>
          </cell>
        </row>
        <row r="14">
          <cell r="A14" t="str">
            <v>ETLM1036</v>
          </cell>
          <cell r="B14">
            <v>4744470.47</v>
          </cell>
          <cell r="C14" t="str">
            <v>EXPORTA</v>
          </cell>
        </row>
        <row r="15">
          <cell r="A15" t="str">
            <v>I2FDZ001</v>
          </cell>
          <cell r="B15">
            <v>3152960.36</v>
          </cell>
          <cell r="C15" t="str">
            <v>EXPORTA</v>
          </cell>
        </row>
        <row r="16">
          <cell r="A16" t="str">
            <v>ICHC1022</v>
          </cell>
          <cell r="B16">
            <v>12335532.830000002</v>
          </cell>
          <cell r="C16" t="str">
            <v>EXPORTA</v>
          </cell>
        </row>
        <row r="17">
          <cell r="A17" t="str">
            <v>IHUI1019</v>
          </cell>
          <cell r="B17">
            <v>1211011.01</v>
          </cell>
          <cell r="C17" t="str">
            <v>EXPORTA</v>
          </cell>
        </row>
        <row r="18">
          <cell r="A18" t="str">
            <v>IHUI1020</v>
          </cell>
          <cell r="B18">
            <v>928650.89</v>
          </cell>
          <cell r="C18" t="str">
            <v>EXPORTA</v>
          </cell>
        </row>
        <row r="19">
          <cell r="A19" t="str">
            <v>ITPDC001</v>
          </cell>
          <cell r="B19">
            <v>2372.46</v>
          </cell>
          <cell r="C19" t="str">
            <v>EXPORTA</v>
          </cell>
        </row>
        <row r="22">
          <cell r="A22" t="str">
            <v>ECHC1023</v>
          </cell>
          <cell r="B22">
            <v>533164.69999999995</v>
          </cell>
          <cell r="C22" t="str">
            <v>IMPORTA</v>
          </cell>
        </row>
        <row r="23">
          <cell r="A23" t="str">
            <v>ECHC1027</v>
          </cell>
          <cell r="B23">
            <v>25958.25</v>
          </cell>
          <cell r="C23" t="str">
            <v>IMPORTA</v>
          </cell>
        </row>
        <row r="24">
          <cell r="A24" t="str">
            <v>EHUI1021</v>
          </cell>
          <cell r="B24">
            <v>3258576.99</v>
          </cell>
          <cell r="C24" t="str">
            <v>IMPORTA</v>
          </cell>
        </row>
        <row r="25">
          <cell r="A25" t="str">
            <v>EHUI1022</v>
          </cell>
          <cell r="B25">
            <v>4405930.55</v>
          </cell>
          <cell r="C25" t="str">
            <v>IMPORTA</v>
          </cell>
        </row>
        <row r="26">
          <cell r="A26" t="str">
            <v>EPST1001</v>
          </cell>
          <cell r="B26">
            <v>389519</v>
          </cell>
          <cell r="C26" t="str">
            <v>IMPORTA</v>
          </cell>
        </row>
        <row r="27">
          <cell r="A27" t="str">
            <v>ERCIO001</v>
          </cell>
          <cell r="B27">
            <v>0</v>
          </cell>
          <cell r="C27" t="str">
            <v>IMPORTA</v>
          </cell>
        </row>
        <row r="28">
          <cell r="A28" t="str">
            <v>ETGL1001</v>
          </cell>
          <cell r="B28">
            <v>782200</v>
          </cell>
          <cell r="C28" t="str">
            <v>IMPORTA</v>
          </cell>
        </row>
        <row r="29">
          <cell r="A29" t="str">
            <v>ETPD1001</v>
          </cell>
          <cell r="B29">
            <v>0</v>
          </cell>
          <cell r="C29" t="str">
            <v>IMPORTA</v>
          </cell>
        </row>
        <row r="30">
          <cell r="A30" t="str">
            <v>EVNT1001</v>
          </cell>
          <cell r="B30">
            <v>1231999</v>
          </cell>
          <cell r="C30" t="str">
            <v>IMPORTA</v>
          </cell>
        </row>
        <row r="31">
          <cell r="A31" t="str">
            <v>EVNT1002</v>
          </cell>
          <cell r="B31">
            <v>1010200</v>
          </cell>
          <cell r="C31" t="str">
            <v>IMPORTA</v>
          </cell>
        </row>
        <row r="32">
          <cell r="A32" t="str">
            <v>ITLM1001</v>
          </cell>
          <cell r="B32">
            <v>858359.76</v>
          </cell>
          <cell r="C32" t="str">
            <v>IMPORTA</v>
          </cell>
        </row>
        <row r="33">
          <cell r="A33" t="str">
            <v>ITLM1005</v>
          </cell>
          <cell r="B33">
            <v>40168250</v>
          </cell>
          <cell r="C33" t="str">
            <v>IMPORTA</v>
          </cell>
        </row>
        <row r="34">
          <cell r="A34" t="str">
            <v>ITLM1015</v>
          </cell>
          <cell r="B34">
            <v>2656629</v>
          </cell>
          <cell r="C34" t="str">
            <v>IMPORTA</v>
          </cell>
        </row>
        <row r="35">
          <cell r="A35" t="str">
            <v>ITLM1016</v>
          </cell>
          <cell r="B35">
            <v>2365921</v>
          </cell>
          <cell r="C35" t="str">
            <v>IMPORTA</v>
          </cell>
        </row>
        <row r="36">
          <cell r="A36" t="str">
            <v>ITLM1017</v>
          </cell>
          <cell r="B36">
            <v>0</v>
          </cell>
          <cell r="C36" t="str">
            <v>IMPORTA</v>
          </cell>
        </row>
        <row r="37">
          <cell r="A37" t="str">
            <v>ITLM1018</v>
          </cell>
          <cell r="B37">
            <v>2918113</v>
          </cell>
          <cell r="C37" t="str">
            <v>IMPORTA</v>
          </cell>
        </row>
        <row r="38">
          <cell r="A38" t="str">
            <v>ITLM1030</v>
          </cell>
          <cell r="B38">
            <v>1395745.37</v>
          </cell>
          <cell r="C38" t="str">
            <v>IMPORTA</v>
          </cell>
        </row>
        <row r="39">
          <cell r="A39" t="str">
            <v>ITLM1031</v>
          </cell>
          <cell r="B39">
            <v>54812112</v>
          </cell>
          <cell r="C39" t="str">
            <v>IMPORTA</v>
          </cell>
        </row>
        <row r="40">
          <cell r="A40" t="str">
            <v>ITLM1033</v>
          </cell>
          <cell r="B40">
            <v>23346120</v>
          </cell>
          <cell r="C40" t="str">
            <v>IMPORTA</v>
          </cell>
        </row>
        <row r="41">
          <cell r="A41" t="str">
            <v>ITLM1034</v>
          </cell>
          <cell r="B41">
            <v>57191.99</v>
          </cell>
          <cell r="C41" t="str">
            <v>IMPORTA</v>
          </cell>
        </row>
        <row r="42">
          <cell r="A42" t="str">
            <v>ITLM2014</v>
          </cell>
          <cell r="B42">
            <v>502732.79999999999</v>
          </cell>
          <cell r="C42" t="str">
            <v>IMPORTA</v>
          </cell>
        </row>
        <row r="45">
          <cell r="A45" t="str">
            <v>I1AAB001</v>
          </cell>
          <cell r="B45">
            <v>329256.05</v>
          </cell>
          <cell r="C45" t="str">
            <v>NROTROS</v>
          </cell>
        </row>
        <row r="46">
          <cell r="A46" t="str">
            <v>I1ARH001</v>
          </cell>
          <cell r="B46">
            <v>454329.13</v>
          </cell>
          <cell r="C46" t="str">
            <v>NROTROS</v>
          </cell>
        </row>
        <row r="47">
          <cell r="A47" t="str">
            <v>I2AFQ001</v>
          </cell>
          <cell r="B47">
            <v>585503.56999999995</v>
          </cell>
          <cell r="C47" t="str">
            <v>NROTROS</v>
          </cell>
        </row>
        <row r="48">
          <cell r="A48" t="str">
            <v>I2AW3001</v>
          </cell>
          <cell r="B48">
            <v>149387.35999999999</v>
          </cell>
          <cell r="C48" t="str">
            <v>NROTROS</v>
          </cell>
        </row>
        <row r="49">
          <cell r="A49" t="str">
            <v>I2AXK001</v>
          </cell>
          <cell r="B49">
            <v>383470.62</v>
          </cell>
          <cell r="C49" t="str">
            <v>NROTROS</v>
          </cell>
        </row>
        <row r="50">
          <cell r="A50" t="str">
            <v>I2B1B001</v>
          </cell>
          <cell r="B50">
            <v>272392.49</v>
          </cell>
          <cell r="C50" t="str">
            <v>NROTROS</v>
          </cell>
        </row>
        <row r="51">
          <cell r="A51" t="str">
            <v>I2B3C001</v>
          </cell>
          <cell r="B51">
            <v>373726.1</v>
          </cell>
          <cell r="C51" t="str">
            <v>NROTROS</v>
          </cell>
        </row>
        <row r="52">
          <cell r="A52" t="str">
            <v>I2BIM001</v>
          </cell>
          <cell r="B52">
            <v>77004.039999999994</v>
          </cell>
          <cell r="C52" t="str">
            <v>NROTROS</v>
          </cell>
        </row>
        <row r="53">
          <cell r="A53" t="str">
            <v>I2C15001</v>
          </cell>
          <cell r="B53">
            <v>69858.81</v>
          </cell>
          <cell r="C53" t="str">
            <v>NROTROS</v>
          </cell>
        </row>
        <row r="54">
          <cell r="A54" t="str">
            <v>I2C5A001</v>
          </cell>
          <cell r="B54">
            <v>345962.02</v>
          </cell>
          <cell r="C54" t="str">
            <v>NROTROS</v>
          </cell>
        </row>
        <row r="55">
          <cell r="A55" t="str">
            <v>I2C5B001</v>
          </cell>
          <cell r="B55">
            <v>100922.76</v>
          </cell>
          <cell r="C55" t="str">
            <v>NROTROS</v>
          </cell>
        </row>
        <row r="56">
          <cell r="A56" t="str">
            <v>I2C5D001</v>
          </cell>
          <cell r="B56">
            <v>91348.52</v>
          </cell>
          <cell r="C56" t="str">
            <v>NROTROS</v>
          </cell>
        </row>
        <row r="57">
          <cell r="A57" t="str">
            <v>I2C5E001</v>
          </cell>
          <cell r="B57">
            <v>89392.63</v>
          </cell>
          <cell r="C57" t="str">
            <v>NROTROS</v>
          </cell>
        </row>
        <row r="58">
          <cell r="A58" t="str">
            <v>I2C6P001</v>
          </cell>
          <cell r="B58">
            <v>125898.9</v>
          </cell>
          <cell r="C58" t="str">
            <v>NROTROS</v>
          </cell>
        </row>
        <row r="59">
          <cell r="A59" t="str">
            <v>I2C8O001</v>
          </cell>
          <cell r="B59">
            <v>39262.730000000003</v>
          </cell>
          <cell r="C59" t="str">
            <v>NROTROS</v>
          </cell>
        </row>
        <row r="60">
          <cell r="A60" t="str">
            <v>I2CGX001</v>
          </cell>
          <cell r="B60">
            <v>4169.97</v>
          </cell>
          <cell r="C60" t="str">
            <v>NROTROS</v>
          </cell>
        </row>
        <row r="61">
          <cell r="A61" t="str">
            <v>I2CKB001</v>
          </cell>
          <cell r="B61">
            <v>313860.84000000003</v>
          </cell>
          <cell r="C61" t="str">
            <v>NROTROS</v>
          </cell>
        </row>
        <row r="62">
          <cell r="A62" t="str">
            <v>I2CQA001</v>
          </cell>
          <cell r="B62">
            <v>39041.089999999997</v>
          </cell>
          <cell r="C62" t="str">
            <v>NROTROS</v>
          </cell>
        </row>
        <row r="63">
          <cell r="A63" t="str">
            <v>I2CQI001</v>
          </cell>
          <cell r="B63">
            <v>41386.28</v>
          </cell>
          <cell r="C63" t="str">
            <v>NROTROS</v>
          </cell>
        </row>
        <row r="64">
          <cell r="A64" t="str">
            <v>I2CQN001</v>
          </cell>
          <cell r="B64">
            <v>39871.21</v>
          </cell>
          <cell r="C64" t="str">
            <v>NROTROS</v>
          </cell>
        </row>
        <row r="65">
          <cell r="A65" t="str">
            <v>I2CVA001</v>
          </cell>
          <cell r="B65">
            <v>11097.09</v>
          </cell>
          <cell r="C65" t="str">
            <v>NROTROS</v>
          </cell>
        </row>
        <row r="66">
          <cell r="A66" t="str">
            <v>I2CZE001</v>
          </cell>
          <cell r="B66">
            <v>43211.02</v>
          </cell>
          <cell r="C66" t="str">
            <v>NROTROS</v>
          </cell>
        </row>
        <row r="67">
          <cell r="A67" t="str">
            <v>I2D13001</v>
          </cell>
          <cell r="B67">
            <v>66576.600000000006</v>
          </cell>
          <cell r="C67" t="str">
            <v>NROTROS</v>
          </cell>
        </row>
        <row r="68">
          <cell r="A68" t="str">
            <v>I2D2M001</v>
          </cell>
          <cell r="B68">
            <v>81803.259999999995</v>
          </cell>
          <cell r="C68" t="str">
            <v>NROTROS</v>
          </cell>
        </row>
        <row r="69">
          <cell r="A69" t="str">
            <v>I2DG8001</v>
          </cell>
          <cell r="B69">
            <v>41975.15</v>
          </cell>
          <cell r="C69" t="str">
            <v>NROTROS</v>
          </cell>
        </row>
        <row r="70">
          <cell r="A70" t="str">
            <v>I2DGB001</v>
          </cell>
          <cell r="B70">
            <v>72154.47</v>
          </cell>
          <cell r="C70" t="str">
            <v>NROTROS</v>
          </cell>
        </row>
        <row r="71">
          <cell r="A71" t="str">
            <v>I2DHD001</v>
          </cell>
          <cell r="B71">
            <v>114275.95</v>
          </cell>
          <cell r="C71" t="str">
            <v>NROTROS</v>
          </cell>
        </row>
        <row r="72">
          <cell r="A72" t="str">
            <v>I2DHF001</v>
          </cell>
          <cell r="B72">
            <v>22784.74</v>
          </cell>
          <cell r="C72" t="str">
            <v>NROTROS</v>
          </cell>
        </row>
        <row r="73">
          <cell r="A73" t="str">
            <v>I2DIT001</v>
          </cell>
          <cell r="B73">
            <v>59376.84</v>
          </cell>
          <cell r="C73" t="str">
            <v>NROTROS</v>
          </cell>
        </row>
        <row r="74">
          <cell r="A74" t="str">
            <v>I2DKR001</v>
          </cell>
          <cell r="B74">
            <v>14280.81</v>
          </cell>
          <cell r="C74" t="str">
            <v>NROTROS</v>
          </cell>
        </row>
        <row r="75">
          <cell r="A75" t="str">
            <v>I2DKS001</v>
          </cell>
          <cell r="B75">
            <v>9542.14</v>
          </cell>
          <cell r="C75" t="str">
            <v>NROTROS</v>
          </cell>
        </row>
        <row r="76">
          <cell r="A76" t="str">
            <v>I2DT3001</v>
          </cell>
          <cell r="B76">
            <v>514281.65</v>
          </cell>
          <cell r="C76" t="str">
            <v>NROTROS</v>
          </cell>
        </row>
        <row r="77">
          <cell r="A77" t="str">
            <v>I2DY3001</v>
          </cell>
          <cell r="B77">
            <v>50410.14</v>
          </cell>
          <cell r="C77" t="str">
            <v>NROTROS</v>
          </cell>
        </row>
        <row r="78">
          <cell r="A78" t="str">
            <v>I2DYX001</v>
          </cell>
          <cell r="B78">
            <v>23909.13</v>
          </cell>
          <cell r="C78" t="str">
            <v>NROTROS</v>
          </cell>
        </row>
        <row r="79">
          <cell r="A79" t="str">
            <v>I2DYY001</v>
          </cell>
          <cell r="B79">
            <v>10093.58</v>
          </cell>
          <cell r="C79" t="str">
            <v>NROTROS</v>
          </cell>
        </row>
        <row r="80">
          <cell r="A80" t="str">
            <v>I2DZT001</v>
          </cell>
          <cell r="B80">
            <v>12866.51</v>
          </cell>
          <cell r="C80" t="str">
            <v>NROTROS</v>
          </cell>
        </row>
        <row r="81">
          <cell r="A81" t="str">
            <v>I2E2C001</v>
          </cell>
          <cell r="B81">
            <v>13308.06</v>
          </cell>
          <cell r="C81" t="str">
            <v>NROTROS</v>
          </cell>
        </row>
        <row r="82">
          <cell r="A82" t="str">
            <v>I2EAP001</v>
          </cell>
          <cell r="B82">
            <v>92077.63</v>
          </cell>
          <cell r="C82" t="str">
            <v>NROTROS</v>
          </cell>
        </row>
        <row r="83">
          <cell r="A83" t="str">
            <v>I2EFU001</v>
          </cell>
          <cell r="B83">
            <v>26073.69</v>
          </cell>
          <cell r="C83" t="str">
            <v>NROTROS</v>
          </cell>
        </row>
        <row r="84">
          <cell r="A84" t="str">
            <v>I2EGH001</v>
          </cell>
          <cell r="B84">
            <v>200003.92</v>
          </cell>
          <cell r="C84" t="str">
            <v>NROTROS</v>
          </cell>
        </row>
        <row r="85">
          <cell r="A85" t="str">
            <v>I2EHH001</v>
          </cell>
          <cell r="B85">
            <v>21617.759999999998</v>
          </cell>
          <cell r="C85" t="str">
            <v>NROTROS</v>
          </cell>
        </row>
        <row r="86">
          <cell r="A86" t="str">
            <v>I2EHV001</v>
          </cell>
          <cell r="B86">
            <v>312112.26</v>
          </cell>
          <cell r="C86" t="str">
            <v>NROTROS</v>
          </cell>
        </row>
        <row r="87">
          <cell r="A87" t="str">
            <v>I2ELF001</v>
          </cell>
          <cell r="B87">
            <v>27812.77</v>
          </cell>
          <cell r="C87" t="str">
            <v>NROTROS</v>
          </cell>
        </row>
        <row r="88">
          <cell r="A88" t="str">
            <v>I2EQ9001</v>
          </cell>
          <cell r="B88">
            <v>320303.11</v>
          </cell>
          <cell r="C88" t="str">
            <v>NROTROS</v>
          </cell>
        </row>
        <row r="89">
          <cell r="A89" t="str">
            <v>I2ESG001</v>
          </cell>
          <cell r="B89">
            <v>714545.91</v>
          </cell>
          <cell r="C89" t="str">
            <v>NROTROS</v>
          </cell>
        </row>
        <row r="90">
          <cell r="A90" t="str">
            <v>I2EWG001</v>
          </cell>
          <cell r="B90">
            <v>36062.89</v>
          </cell>
          <cell r="C90" t="str">
            <v>NROTROS</v>
          </cell>
        </row>
        <row r="91">
          <cell r="A91" t="str">
            <v>I2EWI001</v>
          </cell>
          <cell r="B91">
            <v>52173.89</v>
          </cell>
          <cell r="C91" t="str">
            <v>NROTROS</v>
          </cell>
        </row>
        <row r="92">
          <cell r="A92" t="str">
            <v>I2F2M001</v>
          </cell>
          <cell r="B92">
            <v>48843.8</v>
          </cell>
          <cell r="C92" t="str">
            <v>NROTROS</v>
          </cell>
        </row>
        <row r="93">
          <cell r="A93" t="str">
            <v>I2F2U001</v>
          </cell>
          <cell r="B93">
            <v>46995.72</v>
          </cell>
          <cell r="C93" t="str">
            <v>NROTROS</v>
          </cell>
        </row>
        <row r="94">
          <cell r="A94" t="str">
            <v>I2F2V001</v>
          </cell>
          <cell r="B94">
            <v>21748.86</v>
          </cell>
          <cell r="C94" t="str">
            <v>NROTROS</v>
          </cell>
        </row>
        <row r="95">
          <cell r="A95" t="str">
            <v>I2F56001</v>
          </cell>
          <cell r="B95">
            <v>26309.41</v>
          </cell>
          <cell r="C95" t="str">
            <v>NROTROS</v>
          </cell>
        </row>
        <row r="96">
          <cell r="A96" t="str">
            <v>I2F57001</v>
          </cell>
          <cell r="B96">
            <v>49677.86</v>
          </cell>
          <cell r="C96" t="str">
            <v>NROTROS</v>
          </cell>
        </row>
        <row r="97">
          <cell r="A97" t="str">
            <v>I2FBM001</v>
          </cell>
          <cell r="B97">
            <v>54291.64</v>
          </cell>
          <cell r="C97" t="str">
            <v>NROTROS</v>
          </cell>
        </row>
        <row r="98">
          <cell r="A98" t="str">
            <v>I2FHW001</v>
          </cell>
          <cell r="B98">
            <v>10095.33</v>
          </cell>
          <cell r="C98" t="str">
            <v>NROTROS</v>
          </cell>
        </row>
        <row r="99">
          <cell r="A99" t="str">
            <v>I2FJP001</v>
          </cell>
          <cell r="B99">
            <v>14690.44</v>
          </cell>
          <cell r="C99" t="str">
            <v>NROTROS</v>
          </cell>
        </row>
        <row r="100">
          <cell r="A100" t="str">
            <v>I2FL5001</v>
          </cell>
          <cell r="B100">
            <v>4230.88</v>
          </cell>
          <cell r="C100" t="str">
            <v>NROTROS</v>
          </cell>
        </row>
        <row r="101">
          <cell r="A101" t="str">
            <v>I2FMH001</v>
          </cell>
          <cell r="B101">
            <v>10370.15</v>
          </cell>
          <cell r="C101" t="str">
            <v>NROTROS</v>
          </cell>
        </row>
        <row r="102">
          <cell r="A102" t="str">
            <v>I2FMN001</v>
          </cell>
          <cell r="B102">
            <v>84724.76</v>
          </cell>
          <cell r="C102" t="str">
            <v>NROTROS</v>
          </cell>
        </row>
        <row r="103">
          <cell r="A103" t="str">
            <v>I2FS6001</v>
          </cell>
          <cell r="B103">
            <v>203269.29</v>
          </cell>
          <cell r="C103" t="str">
            <v>NROTROS</v>
          </cell>
        </row>
        <row r="104">
          <cell r="A104" t="str">
            <v>I2FUV001</v>
          </cell>
          <cell r="B104">
            <v>245550.98</v>
          </cell>
          <cell r="C104" t="str">
            <v>NROTROS</v>
          </cell>
        </row>
        <row r="105">
          <cell r="A105" t="str">
            <v>I2FUW001</v>
          </cell>
          <cell r="B105">
            <v>138362.17000000001</v>
          </cell>
          <cell r="C105" t="str">
            <v>NROTROS</v>
          </cell>
        </row>
        <row r="106">
          <cell r="A106" t="str">
            <v>I2G2G001</v>
          </cell>
          <cell r="B106">
            <v>53948.07</v>
          </cell>
          <cell r="C106" t="str">
            <v>NROTROS</v>
          </cell>
        </row>
        <row r="107">
          <cell r="A107" t="str">
            <v>I2G5L001</v>
          </cell>
          <cell r="B107">
            <v>20924.22</v>
          </cell>
          <cell r="C107" t="str">
            <v>NROTROS</v>
          </cell>
        </row>
        <row r="108">
          <cell r="A108" t="str">
            <v>I2G5X001</v>
          </cell>
          <cell r="B108">
            <v>35400.639999999999</v>
          </cell>
          <cell r="C108" t="str">
            <v>NROTROS</v>
          </cell>
        </row>
        <row r="109">
          <cell r="A109" t="str">
            <v>I2G6L001</v>
          </cell>
          <cell r="B109">
            <v>100651.89</v>
          </cell>
          <cell r="C109" t="str">
            <v>NROTROS</v>
          </cell>
        </row>
        <row r="110">
          <cell r="A110" t="str">
            <v>I2GI8001</v>
          </cell>
          <cell r="B110">
            <v>24744.560000000001</v>
          </cell>
          <cell r="C110" t="str">
            <v>NROTROS</v>
          </cell>
        </row>
        <row r="111">
          <cell r="A111" t="str">
            <v>I2GNK001</v>
          </cell>
          <cell r="B111">
            <v>4712.5600000000004</v>
          </cell>
          <cell r="C111" t="str">
            <v>NROTROS</v>
          </cell>
        </row>
        <row r="112">
          <cell r="A112" t="str">
            <v>ICDM2001</v>
          </cell>
          <cell r="B112">
            <v>161838.91</v>
          </cell>
          <cell r="C112" t="str">
            <v>NROTROS</v>
          </cell>
        </row>
        <row r="113">
          <cell r="A113" t="str">
            <v>IFBT1001</v>
          </cell>
          <cell r="B113">
            <v>2430870.13</v>
          </cell>
          <cell r="C113" t="str">
            <v>NROTROS</v>
          </cell>
        </row>
        <row r="114">
          <cell r="A114" t="str">
            <v>ILPQ1001</v>
          </cell>
          <cell r="B114">
            <v>556118.96</v>
          </cell>
          <cell r="C114" t="str">
            <v>NROTROS</v>
          </cell>
        </row>
        <row r="115">
          <cell r="A115" t="str">
            <v>ISPN1001</v>
          </cell>
          <cell r="B115">
            <v>1048368.84</v>
          </cell>
          <cell r="C115" t="str">
            <v>NROTROS</v>
          </cell>
        </row>
        <row r="116">
          <cell r="A116" t="str">
            <v>ITLS1001</v>
          </cell>
          <cell r="B116">
            <v>797061.45</v>
          </cell>
          <cell r="C116" t="str">
            <v>NROTROS</v>
          </cell>
        </row>
        <row r="117">
          <cell r="A117" t="str">
            <v>ITXP1001</v>
          </cell>
          <cell r="B117">
            <v>2523741.94</v>
          </cell>
          <cell r="C117" t="str">
            <v>NROTROS</v>
          </cell>
        </row>
        <row r="120">
          <cell r="A120" t="str">
            <v>I2AYJ001</v>
          </cell>
          <cell r="B120">
            <v>154307.28</v>
          </cell>
          <cell r="C120" t="str">
            <v>NRTOLIMA</v>
          </cell>
        </row>
        <row r="121">
          <cell r="A121" t="str">
            <v>I2CBI001</v>
          </cell>
          <cell r="B121">
            <v>59563.1</v>
          </cell>
          <cell r="C121" t="str">
            <v>NRTOLIMA</v>
          </cell>
        </row>
        <row r="122">
          <cell r="A122" t="str">
            <v>I2CBK001</v>
          </cell>
          <cell r="B122">
            <v>42875.14</v>
          </cell>
          <cell r="C122" t="str">
            <v>NRTOLIMA</v>
          </cell>
        </row>
        <row r="123">
          <cell r="A123" t="str">
            <v>I2CKD001</v>
          </cell>
          <cell r="B123">
            <v>47494.69</v>
          </cell>
          <cell r="C123" t="str">
            <v>NRTOLIMA</v>
          </cell>
        </row>
        <row r="124">
          <cell r="A124" t="str">
            <v>I2DLC001</v>
          </cell>
          <cell r="B124">
            <v>29675.59</v>
          </cell>
          <cell r="C124" t="str">
            <v>NRTOLIMA</v>
          </cell>
        </row>
        <row r="125">
          <cell r="A125" t="str">
            <v>I2ENK001</v>
          </cell>
          <cell r="B125">
            <v>122612.78</v>
          </cell>
          <cell r="C125" t="str">
            <v>NRTOLIMA</v>
          </cell>
        </row>
        <row r="126">
          <cell r="A126" t="str">
            <v>I2ERG001</v>
          </cell>
          <cell r="B126">
            <v>49076.61</v>
          </cell>
          <cell r="C126" t="str">
            <v>NRTOLIMA</v>
          </cell>
        </row>
        <row r="127">
          <cell r="A127" t="str">
            <v>I2ERP001</v>
          </cell>
          <cell r="B127">
            <v>29972.21</v>
          </cell>
          <cell r="C127" t="str">
            <v>NRTOLIMA</v>
          </cell>
        </row>
        <row r="128">
          <cell r="A128" t="str">
            <v>I2EY7001</v>
          </cell>
          <cell r="B128">
            <v>53139.360000000001</v>
          </cell>
          <cell r="C128" t="str">
            <v>NRTOLIMA</v>
          </cell>
        </row>
        <row r="129">
          <cell r="A129" t="str">
            <v>I2F2B001</v>
          </cell>
          <cell r="B129">
            <v>89333.09</v>
          </cell>
          <cell r="C129" t="str">
            <v>NRTOLIMA</v>
          </cell>
        </row>
        <row r="130">
          <cell r="A130" t="str">
            <v>I2FC1001</v>
          </cell>
          <cell r="B130">
            <v>19756.52</v>
          </cell>
          <cell r="C130" t="str">
            <v>NRTOLIMA</v>
          </cell>
        </row>
        <row r="131">
          <cell r="A131" t="str">
            <v>I2FK2001</v>
          </cell>
          <cell r="B131">
            <v>94919.23</v>
          </cell>
          <cell r="C131" t="str">
            <v>NRTOLIMA</v>
          </cell>
        </row>
        <row r="132">
          <cell r="A132" t="str">
            <v>I2FOB001</v>
          </cell>
          <cell r="B132">
            <v>41869.949999999997</v>
          </cell>
          <cell r="C132" t="str">
            <v>NRTOLIMA</v>
          </cell>
        </row>
        <row r="133">
          <cell r="A133" t="str">
            <v>I2FTQ001</v>
          </cell>
          <cell r="B133">
            <v>172203.55</v>
          </cell>
          <cell r="C133" t="str">
            <v>NRTOLIMA</v>
          </cell>
        </row>
        <row r="134">
          <cell r="A134" t="str">
            <v>I2FZ4001</v>
          </cell>
          <cell r="B134">
            <v>640947.6</v>
          </cell>
          <cell r="C134" t="str">
            <v>NRTOLIMA</v>
          </cell>
        </row>
        <row r="135">
          <cell r="A135" t="str">
            <v>I2G2F001</v>
          </cell>
          <cell r="B135">
            <v>51690.86</v>
          </cell>
          <cell r="C135" t="str">
            <v>NRTOLIMA</v>
          </cell>
        </row>
        <row r="136">
          <cell r="A136" t="str">
            <v>I2G7Q001</v>
          </cell>
          <cell r="B136">
            <v>209111.99</v>
          </cell>
          <cell r="C136" t="str">
            <v>NRTOLIMA</v>
          </cell>
        </row>
        <row r="137">
          <cell r="A137" t="str">
            <v>I2GBE001</v>
          </cell>
          <cell r="B137">
            <v>70106.86</v>
          </cell>
          <cell r="C137" t="str">
            <v>NRTOLIMA</v>
          </cell>
        </row>
        <row r="138">
          <cell r="A138" t="str">
            <v>I2GCW001</v>
          </cell>
          <cell r="B138">
            <v>192777.13</v>
          </cell>
          <cell r="C138" t="str">
            <v>NRTOLIMA</v>
          </cell>
        </row>
        <row r="139">
          <cell r="A139" t="str">
            <v>I2GFF001</v>
          </cell>
          <cell r="B139">
            <v>62121.64</v>
          </cell>
          <cell r="C139" t="str">
            <v>NRTOLIMA</v>
          </cell>
        </row>
        <row r="140">
          <cell r="A140" t="str">
            <v>I2GFG001</v>
          </cell>
          <cell r="B140">
            <v>52142.35</v>
          </cell>
          <cell r="C140" t="str">
            <v>NRTOLIMA</v>
          </cell>
        </row>
        <row r="141">
          <cell r="A141" t="str">
            <v>I2GFH001</v>
          </cell>
          <cell r="B141">
            <v>115811.19</v>
          </cell>
          <cell r="C141" t="str">
            <v>NRTOLIMA</v>
          </cell>
        </row>
        <row r="142">
          <cell r="A142" t="str">
            <v>I2GGB001</v>
          </cell>
          <cell r="B142">
            <v>202973.88</v>
          </cell>
          <cell r="C142" t="str">
            <v>NRTOLIMA</v>
          </cell>
        </row>
        <row r="143">
          <cell r="A143" t="str">
            <v>I2GGC001</v>
          </cell>
          <cell r="B143">
            <v>76363.199999999997</v>
          </cell>
          <cell r="C143" t="str">
            <v>NRTOLIMA</v>
          </cell>
        </row>
        <row r="144">
          <cell r="A144" t="str">
            <v>ITLMC001</v>
          </cell>
          <cell r="B144">
            <v>1009332.36</v>
          </cell>
          <cell r="C144" t="str">
            <v>NRTOLIMA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_A_DIC_2006"/>
      <sheetName val="ENE_A_DIC_2007"/>
      <sheetName val="ENE_A_DIC_2008"/>
      <sheetName val="Ene-04"/>
      <sheetName val="feb-04"/>
      <sheetName val="mar-04"/>
      <sheetName val="abr-04"/>
      <sheetName val="may-04"/>
      <sheetName val="jun-04"/>
      <sheetName val="jul-04"/>
      <sheetName val="ago-04"/>
      <sheetName val="sep-04"/>
      <sheetName val="oct-04"/>
      <sheetName val="nov-04"/>
      <sheetName val="dic-04"/>
      <sheetName val="ene-05"/>
      <sheetName val="feb-05"/>
      <sheetName val="mar-05"/>
      <sheetName val="abr-05"/>
      <sheetName val="may-05"/>
      <sheetName val="jun-05"/>
      <sheetName val="jul-05"/>
      <sheetName val="ago-05"/>
      <sheetName val="sep-05"/>
      <sheetName val="oct-05"/>
      <sheetName val="nov-05"/>
      <sheetName val="dic-05"/>
      <sheetName val="ene-06"/>
      <sheetName val="feb-06"/>
      <sheetName val="mar-06"/>
      <sheetName val="abr-06"/>
      <sheetName val="may-06"/>
      <sheetName val="Jun-06"/>
      <sheetName val="jul-06"/>
      <sheetName val="Ago-06"/>
      <sheetName val="Sep-06"/>
      <sheetName val="0ct-06"/>
      <sheetName val="Nov-06"/>
      <sheetName val="dic-06"/>
      <sheetName val="Hoja1"/>
      <sheetName val="CONSOLIDADO"/>
      <sheetName val="ene-07"/>
      <sheetName val="FEB-07"/>
      <sheetName val="MAR-07"/>
      <sheetName val="Abr-07"/>
      <sheetName val="May-07"/>
      <sheetName val="Jun-07"/>
      <sheetName val="Jul-07"/>
      <sheetName val="Ago-07"/>
      <sheetName val="Sep-07"/>
      <sheetName val="Oct-07"/>
      <sheetName val="Nov-07"/>
      <sheetName val="Dic-07"/>
      <sheetName val="Ene-08"/>
      <sheetName val="Feb-08"/>
      <sheetName val="Mar-08"/>
      <sheetName val="Abr-08"/>
      <sheetName val="May-08"/>
      <sheetName val="Clientes"/>
      <sheetName val="Mwh"/>
      <sheetName val="$ Enertolima"/>
      <sheetName val="$ Energia"/>
      <sheetName val="resumen"/>
      <sheetName val="$ Alumbrado"/>
      <sheetName val="FOES"/>
      <sheetName val="Sanc. Perdidas"/>
      <sheetName val="Subsidios"/>
      <sheetName val="Contribuciones"/>
      <sheetName val="Conexos"/>
      <sheetName val="Año"/>
      <sheetName val="Gráf-Gw-Res"/>
      <sheetName val="Gráf-Gw-Comer"/>
      <sheetName val="Gráf-Gw-Ind"/>
      <sheetName val="Gráf-Gw-Ap"/>
      <sheetName val="Graf-Ener$-Res"/>
      <sheetName val="Gráf-Ener$-Comer"/>
      <sheetName val="Gráf-Ener$-Ind"/>
      <sheetName val="Gráf-Ener$-AP"/>
      <sheetName val="GwTotal-año"/>
      <sheetName val="GwRes-año"/>
      <sheetName val="Gw-Comer-año"/>
      <sheetName val="Gw-Ind-Año"/>
      <sheetName val="$Res-Año"/>
      <sheetName val="$Com-Año"/>
      <sheetName val="$Ind-Año"/>
      <sheetName val="$Total-año"/>
    </sheetNames>
    <sheetDataSet>
      <sheetData sheetId="0"/>
      <sheetData sheetId="1"/>
      <sheetData sheetId="2"/>
      <sheetData sheetId="3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41641</v>
          </cell>
          <cell r="C3">
            <v>4329278</v>
          </cell>
          <cell r="D3">
            <v>0</v>
          </cell>
          <cell r="E3">
            <v>1027074</v>
          </cell>
          <cell r="F3">
            <v>-473408</v>
          </cell>
          <cell r="G3">
            <v>0</v>
          </cell>
          <cell r="H3">
            <v>-15</v>
          </cell>
          <cell r="I3">
            <v>0</v>
          </cell>
          <cell r="J3">
            <v>1013</v>
          </cell>
          <cell r="K3">
            <v>0</v>
          </cell>
          <cell r="L3">
            <v>0</v>
          </cell>
          <cell r="M3">
            <v>8</v>
          </cell>
          <cell r="N3">
            <v>12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554684</v>
          </cell>
          <cell r="AC3">
            <v>0</v>
          </cell>
          <cell r="AD3">
            <v>59783</v>
          </cell>
          <cell r="AE3">
            <v>-7340</v>
          </cell>
          <cell r="AF3">
            <v>-8</v>
          </cell>
          <cell r="AG3">
            <v>-522</v>
          </cell>
          <cell r="AH3">
            <v>1161</v>
          </cell>
          <cell r="AI3">
            <v>25414</v>
          </cell>
          <cell r="AJ3">
            <v>0</v>
          </cell>
          <cell r="AK3">
            <v>0</v>
          </cell>
          <cell r="AL3">
            <v>633173</v>
          </cell>
        </row>
        <row r="4">
          <cell r="A4" t="str">
            <v>Bajo</v>
          </cell>
          <cell r="B4">
            <v>111702</v>
          </cell>
          <cell r="C4">
            <v>13008056</v>
          </cell>
          <cell r="D4">
            <v>0</v>
          </cell>
          <cell r="E4">
            <v>3097734</v>
          </cell>
          <cell r="F4">
            <v>-1106968</v>
          </cell>
          <cell r="G4">
            <v>0</v>
          </cell>
          <cell r="H4">
            <v>0</v>
          </cell>
          <cell r="I4">
            <v>0</v>
          </cell>
          <cell r="J4">
            <v>4424</v>
          </cell>
          <cell r="K4">
            <v>-64</v>
          </cell>
          <cell r="L4">
            <v>0</v>
          </cell>
          <cell r="M4">
            <v>-42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5</v>
          </cell>
          <cell r="Y4">
            <v>0</v>
          </cell>
          <cell r="Z4">
            <v>0</v>
          </cell>
          <cell r="AA4">
            <v>0</v>
          </cell>
          <cell r="AB4">
            <v>1995089</v>
          </cell>
          <cell r="AC4">
            <v>0</v>
          </cell>
          <cell r="AD4">
            <v>220590</v>
          </cell>
          <cell r="AE4">
            <v>-10153</v>
          </cell>
          <cell r="AF4">
            <v>0</v>
          </cell>
          <cell r="AG4">
            <v>3322</v>
          </cell>
          <cell r="AH4">
            <v>1046</v>
          </cell>
          <cell r="AI4">
            <v>82934</v>
          </cell>
          <cell r="AJ4">
            <v>0</v>
          </cell>
          <cell r="AK4">
            <v>0</v>
          </cell>
          <cell r="AL4">
            <v>2292829</v>
          </cell>
        </row>
        <row r="5">
          <cell r="A5" t="str">
            <v>Medio-Bajo</v>
          </cell>
          <cell r="B5">
            <v>56862</v>
          </cell>
          <cell r="C5">
            <v>7707531</v>
          </cell>
          <cell r="D5">
            <v>0</v>
          </cell>
          <cell r="E5">
            <v>1846102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1848</v>
          </cell>
          <cell r="K5">
            <v>0</v>
          </cell>
          <cell r="L5">
            <v>0</v>
          </cell>
          <cell r="M5">
            <v>-87</v>
          </cell>
          <cell r="N5">
            <v>20</v>
          </cell>
          <cell r="O5">
            <v>203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1848086</v>
          </cell>
          <cell r="AC5">
            <v>0</v>
          </cell>
          <cell r="AD5">
            <v>215656</v>
          </cell>
          <cell r="AE5">
            <v>-9820</v>
          </cell>
          <cell r="AF5">
            <v>0</v>
          </cell>
          <cell r="AG5">
            <v>-65</v>
          </cell>
          <cell r="AH5">
            <v>535</v>
          </cell>
          <cell r="AI5">
            <v>55552</v>
          </cell>
          <cell r="AJ5">
            <v>0</v>
          </cell>
          <cell r="AK5">
            <v>0</v>
          </cell>
          <cell r="AL5">
            <v>2109943</v>
          </cell>
        </row>
        <row r="6">
          <cell r="A6" t="str">
            <v>Medio</v>
          </cell>
          <cell r="B6">
            <v>12488</v>
          </cell>
          <cell r="C6">
            <v>2516434</v>
          </cell>
          <cell r="D6">
            <v>0</v>
          </cell>
          <cell r="E6">
            <v>598515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507</v>
          </cell>
          <cell r="K6">
            <v>0</v>
          </cell>
          <cell r="L6">
            <v>0</v>
          </cell>
          <cell r="M6">
            <v>0</v>
          </cell>
          <cell r="N6">
            <v>10</v>
          </cell>
          <cell r="O6">
            <v>36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599068</v>
          </cell>
          <cell r="AC6">
            <v>0</v>
          </cell>
          <cell r="AD6">
            <v>82283</v>
          </cell>
          <cell r="AE6">
            <v>-2513</v>
          </cell>
          <cell r="AF6">
            <v>0</v>
          </cell>
          <cell r="AG6">
            <v>13</v>
          </cell>
          <cell r="AH6">
            <v>43</v>
          </cell>
          <cell r="AI6">
            <v>7529</v>
          </cell>
          <cell r="AJ6">
            <v>0</v>
          </cell>
          <cell r="AK6">
            <v>0</v>
          </cell>
          <cell r="AL6">
            <v>686423</v>
          </cell>
        </row>
        <row r="7">
          <cell r="A7" t="str">
            <v>Medio-Alto</v>
          </cell>
          <cell r="B7">
            <v>3405</v>
          </cell>
          <cell r="C7">
            <v>915151</v>
          </cell>
          <cell r="D7">
            <v>0</v>
          </cell>
          <cell r="E7">
            <v>218596</v>
          </cell>
          <cell r="F7">
            <v>0</v>
          </cell>
          <cell r="G7">
            <v>0</v>
          </cell>
          <cell r="H7">
            <v>44347</v>
          </cell>
          <cell r="I7">
            <v>0</v>
          </cell>
          <cell r="J7">
            <v>193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263136</v>
          </cell>
          <cell r="AC7">
            <v>0</v>
          </cell>
          <cell r="AD7">
            <v>28269</v>
          </cell>
          <cell r="AE7">
            <v>-1583</v>
          </cell>
          <cell r="AF7">
            <v>503</v>
          </cell>
          <cell r="AG7">
            <v>0</v>
          </cell>
          <cell r="AH7">
            <v>4</v>
          </cell>
          <cell r="AI7">
            <v>1509</v>
          </cell>
          <cell r="AJ7">
            <v>0</v>
          </cell>
          <cell r="AK7">
            <v>0</v>
          </cell>
          <cell r="AL7">
            <v>291839</v>
          </cell>
        </row>
        <row r="8">
          <cell r="A8" t="str">
            <v>Alto</v>
          </cell>
          <cell r="B8">
            <v>1240</v>
          </cell>
          <cell r="C8">
            <v>437586</v>
          </cell>
          <cell r="D8">
            <v>0</v>
          </cell>
          <cell r="E8">
            <v>104546</v>
          </cell>
          <cell r="F8">
            <v>0</v>
          </cell>
          <cell r="G8">
            <v>0</v>
          </cell>
          <cell r="H8">
            <v>20877</v>
          </cell>
          <cell r="I8">
            <v>0</v>
          </cell>
          <cell r="J8">
            <v>192</v>
          </cell>
          <cell r="K8">
            <v>0</v>
          </cell>
          <cell r="L8">
            <v>0</v>
          </cell>
          <cell r="M8">
            <v>0</v>
          </cell>
          <cell r="N8">
            <v>2</v>
          </cell>
          <cell r="O8">
            <v>336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125953</v>
          </cell>
          <cell r="AC8">
            <v>0</v>
          </cell>
          <cell r="AD8">
            <v>12688</v>
          </cell>
          <cell r="AE8">
            <v>1138</v>
          </cell>
          <cell r="AF8">
            <v>0</v>
          </cell>
          <cell r="AG8">
            <v>0</v>
          </cell>
          <cell r="AH8">
            <v>3</v>
          </cell>
          <cell r="AI8">
            <v>1219</v>
          </cell>
          <cell r="AJ8">
            <v>0</v>
          </cell>
          <cell r="AK8">
            <v>0</v>
          </cell>
          <cell r="AL8">
            <v>141000</v>
          </cell>
        </row>
        <row r="9">
          <cell r="A9" t="str">
            <v>Residencial</v>
          </cell>
          <cell r="B9">
            <v>227338</v>
          </cell>
          <cell r="C9">
            <v>28914036</v>
          </cell>
          <cell r="D9">
            <v>0</v>
          </cell>
          <cell r="E9">
            <v>6892568</v>
          </cell>
          <cell r="F9">
            <v>-1580376</v>
          </cell>
          <cell r="G9">
            <v>0</v>
          </cell>
          <cell r="H9">
            <v>65210</v>
          </cell>
          <cell r="I9">
            <v>0</v>
          </cell>
          <cell r="J9">
            <v>8177</v>
          </cell>
          <cell r="K9">
            <v>-64</v>
          </cell>
          <cell r="L9">
            <v>0</v>
          </cell>
          <cell r="M9">
            <v>-121</v>
          </cell>
          <cell r="N9">
            <v>44</v>
          </cell>
          <cell r="O9">
            <v>575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5</v>
          </cell>
          <cell r="Y9">
            <v>0</v>
          </cell>
          <cell r="Z9">
            <v>0</v>
          </cell>
          <cell r="AA9">
            <v>0</v>
          </cell>
          <cell r="AB9">
            <v>5386018</v>
          </cell>
          <cell r="AC9">
            <v>0</v>
          </cell>
          <cell r="AD9">
            <v>619268</v>
          </cell>
          <cell r="AE9">
            <v>-30272</v>
          </cell>
          <cell r="AF9">
            <v>495</v>
          </cell>
          <cell r="AG9">
            <v>2748</v>
          </cell>
          <cell r="AH9">
            <v>2792</v>
          </cell>
          <cell r="AI9">
            <v>174157</v>
          </cell>
          <cell r="AJ9">
            <v>0</v>
          </cell>
          <cell r="AK9">
            <v>0</v>
          </cell>
          <cell r="AL9">
            <v>6155206</v>
          </cell>
        </row>
        <row r="10">
          <cell r="A10" t="str">
            <v>Comercial</v>
          </cell>
          <cell r="B10">
            <v>19996</v>
          </cell>
          <cell r="C10">
            <v>8588351</v>
          </cell>
          <cell r="D10">
            <v>40172</v>
          </cell>
          <cell r="E10">
            <v>1999524</v>
          </cell>
          <cell r="F10">
            <v>0</v>
          </cell>
          <cell r="G10">
            <v>0</v>
          </cell>
          <cell r="H10">
            <v>388382</v>
          </cell>
          <cell r="I10">
            <v>0</v>
          </cell>
          <cell r="J10">
            <v>18491</v>
          </cell>
          <cell r="K10">
            <v>0</v>
          </cell>
          <cell r="L10">
            <v>0</v>
          </cell>
          <cell r="M10">
            <v>-28</v>
          </cell>
          <cell r="N10">
            <v>25</v>
          </cell>
          <cell r="O10">
            <v>371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313</v>
          </cell>
          <cell r="V10">
            <v>0</v>
          </cell>
          <cell r="W10">
            <v>0</v>
          </cell>
          <cell r="X10">
            <v>635</v>
          </cell>
          <cell r="Y10">
            <v>0</v>
          </cell>
          <cell r="Z10">
            <v>0</v>
          </cell>
          <cell r="AA10">
            <v>0</v>
          </cell>
          <cell r="AB10">
            <v>2407713</v>
          </cell>
          <cell r="AC10">
            <v>0</v>
          </cell>
          <cell r="AD10">
            <v>274696</v>
          </cell>
          <cell r="AE10">
            <v>51599</v>
          </cell>
          <cell r="AF10">
            <v>-4303</v>
          </cell>
          <cell r="AG10">
            <v>1030</v>
          </cell>
          <cell r="AH10">
            <v>-591</v>
          </cell>
          <cell r="AI10">
            <v>69842</v>
          </cell>
          <cell r="AJ10">
            <v>0</v>
          </cell>
          <cell r="AK10">
            <v>0</v>
          </cell>
          <cell r="AL10">
            <v>2799986</v>
          </cell>
        </row>
        <row r="11">
          <cell r="A11" t="str">
            <v>Industrial</v>
          </cell>
          <cell r="B11">
            <v>621</v>
          </cell>
          <cell r="C11">
            <v>3425463</v>
          </cell>
          <cell r="D11">
            <v>124865</v>
          </cell>
          <cell r="E11">
            <v>727642</v>
          </cell>
          <cell r="F11">
            <v>0</v>
          </cell>
          <cell r="G11">
            <v>0</v>
          </cell>
          <cell r="H11">
            <v>136325</v>
          </cell>
          <cell r="I11">
            <v>0</v>
          </cell>
          <cell r="J11">
            <v>16420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865</v>
          </cell>
          <cell r="P11">
            <v>0</v>
          </cell>
          <cell r="Q11">
            <v>4800</v>
          </cell>
          <cell r="R11">
            <v>0</v>
          </cell>
          <cell r="S11">
            <v>0</v>
          </cell>
          <cell r="T11">
            <v>0</v>
          </cell>
          <cell r="U11">
            <v>2117</v>
          </cell>
          <cell r="V11">
            <v>0</v>
          </cell>
          <cell r="W11">
            <v>0</v>
          </cell>
          <cell r="X11">
            <v>136</v>
          </cell>
          <cell r="Y11">
            <v>0</v>
          </cell>
          <cell r="Z11">
            <v>0</v>
          </cell>
          <cell r="AA11">
            <v>0</v>
          </cell>
          <cell r="AB11">
            <v>888305</v>
          </cell>
          <cell r="AC11">
            <v>0</v>
          </cell>
          <cell r="AD11">
            <v>98136</v>
          </cell>
          <cell r="AE11">
            <v>25656</v>
          </cell>
          <cell r="AF11">
            <v>1554</v>
          </cell>
          <cell r="AG11">
            <v>4</v>
          </cell>
          <cell r="AH11">
            <v>0</v>
          </cell>
          <cell r="AI11">
            <v>38060</v>
          </cell>
          <cell r="AJ11">
            <v>0</v>
          </cell>
          <cell r="AK11">
            <v>0</v>
          </cell>
          <cell r="AL11">
            <v>1051715</v>
          </cell>
        </row>
        <row r="12">
          <cell r="A12" t="str">
            <v>Oficial</v>
          </cell>
          <cell r="B12">
            <v>1902</v>
          </cell>
          <cell r="C12">
            <v>3301968</v>
          </cell>
          <cell r="D12">
            <v>235706</v>
          </cell>
          <cell r="E12">
            <v>748887</v>
          </cell>
          <cell r="F12">
            <v>0</v>
          </cell>
          <cell r="G12">
            <v>0</v>
          </cell>
          <cell r="H12">
            <v>128491</v>
          </cell>
          <cell r="I12">
            <v>0</v>
          </cell>
          <cell r="J12">
            <v>35119</v>
          </cell>
          <cell r="K12">
            <v>0</v>
          </cell>
          <cell r="L12">
            <v>0</v>
          </cell>
          <cell r="M12">
            <v>0</v>
          </cell>
          <cell r="N12">
            <v>1</v>
          </cell>
          <cell r="O12">
            <v>203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9</v>
          </cell>
          <cell r="Y12">
            <v>0</v>
          </cell>
          <cell r="Z12">
            <v>0</v>
          </cell>
          <cell r="AA12">
            <v>0</v>
          </cell>
          <cell r="AB12">
            <v>912710</v>
          </cell>
          <cell r="AC12">
            <v>0</v>
          </cell>
          <cell r="AD12">
            <v>88367</v>
          </cell>
          <cell r="AE12">
            <v>60057</v>
          </cell>
          <cell r="AF12">
            <v>37</v>
          </cell>
          <cell r="AG12">
            <v>160</v>
          </cell>
          <cell r="AH12">
            <v>0</v>
          </cell>
          <cell r="AI12">
            <v>14020</v>
          </cell>
          <cell r="AJ12">
            <v>0</v>
          </cell>
          <cell r="AK12">
            <v>0</v>
          </cell>
          <cell r="AL12">
            <v>1075351</v>
          </cell>
        </row>
        <row r="13">
          <cell r="A13" t="str">
            <v>Alumbrado Pu</v>
          </cell>
          <cell r="B13">
            <v>49</v>
          </cell>
          <cell r="C13">
            <v>3193150</v>
          </cell>
          <cell r="D13">
            <v>0</v>
          </cell>
          <cell r="E13">
            <v>685712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2894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55427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8868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752901</v>
          </cell>
          <cell r="AC13">
            <v>0</v>
          </cell>
          <cell r="AD13">
            <v>0</v>
          </cell>
          <cell r="AE13">
            <v>-680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752222</v>
          </cell>
        </row>
        <row r="14">
          <cell r="A14" t="str">
            <v>Provisional</v>
          </cell>
          <cell r="B14">
            <v>17</v>
          </cell>
          <cell r="C14">
            <v>38216</v>
          </cell>
          <cell r="D14">
            <v>3458</v>
          </cell>
          <cell r="E14">
            <v>7452</v>
          </cell>
          <cell r="F14">
            <v>0</v>
          </cell>
          <cell r="G14">
            <v>0</v>
          </cell>
          <cell r="H14">
            <v>1206</v>
          </cell>
          <cell r="I14">
            <v>0</v>
          </cell>
          <cell r="J14">
            <v>186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8844</v>
          </cell>
          <cell r="AC14">
            <v>0</v>
          </cell>
          <cell r="AD14">
            <v>859</v>
          </cell>
          <cell r="AE14">
            <v>365</v>
          </cell>
          <cell r="AF14">
            <v>-94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9973</v>
          </cell>
        </row>
        <row r="15">
          <cell r="A15" t="str">
            <v>Area Comun</v>
          </cell>
          <cell r="B15">
            <v>337</v>
          </cell>
          <cell r="C15">
            <v>152524</v>
          </cell>
          <cell r="D15">
            <v>0</v>
          </cell>
          <cell r="E15">
            <v>37645</v>
          </cell>
          <cell r="F15">
            <v>471</v>
          </cell>
          <cell r="G15">
            <v>0</v>
          </cell>
          <cell r="H15">
            <v>28</v>
          </cell>
          <cell r="I15">
            <v>0</v>
          </cell>
          <cell r="J15">
            <v>595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6</v>
          </cell>
          <cell r="Y15">
            <v>0</v>
          </cell>
          <cell r="Z15">
            <v>0</v>
          </cell>
          <cell r="AA15">
            <v>0</v>
          </cell>
          <cell r="AB15">
            <v>38745</v>
          </cell>
          <cell r="AC15">
            <v>0</v>
          </cell>
          <cell r="AD15">
            <v>4031</v>
          </cell>
          <cell r="AE15">
            <v>6515</v>
          </cell>
          <cell r="AF15">
            <v>0</v>
          </cell>
          <cell r="AG15">
            <v>0</v>
          </cell>
          <cell r="AH15">
            <v>0</v>
          </cell>
          <cell r="AI15">
            <v>607</v>
          </cell>
          <cell r="AJ15">
            <v>0</v>
          </cell>
          <cell r="AK15">
            <v>0</v>
          </cell>
          <cell r="AL15">
            <v>49895</v>
          </cell>
        </row>
        <row r="16">
          <cell r="A16" t="str">
            <v>Uso De Redes</v>
          </cell>
          <cell r="B16">
            <v>9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-4532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-1640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237456</v>
          </cell>
          <cell r="AB16">
            <v>231284</v>
          </cell>
          <cell r="AC16">
            <v>0</v>
          </cell>
          <cell r="AD16">
            <v>0</v>
          </cell>
          <cell r="AE16">
            <v>-165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231120</v>
          </cell>
        </row>
        <row r="19">
          <cell r="B19">
            <v>250269</v>
          </cell>
          <cell r="C19">
            <v>47613708</v>
          </cell>
          <cell r="D19">
            <v>404201</v>
          </cell>
          <cell r="E19">
            <v>11099429</v>
          </cell>
          <cell r="F19">
            <v>-1579905</v>
          </cell>
          <cell r="G19">
            <v>0</v>
          </cell>
          <cell r="H19">
            <v>719641</v>
          </cell>
          <cell r="I19">
            <v>0</v>
          </cell>
          <cell r="J19">
            <v>81883</v>
          </cell>
          <cell r="K19">
            <v>-64</v>
          </cell>
          <cell r="L19">
            <v>0</v>
          </cell>
          <cell r="M19">
            <v>-149</v>
          </cell>
          <cell r="N19">
            <v>-4462</v>
          </cell>
          <cell r="O19">
            <v>2015</v>
          </cell>
          <cell r="P19">
            <v>55427</v>
          </cell>
          <cell r="Q19">
            <v>4800</v>
          </cell>
          <cell r="R19">
            <v>0</v>
          </cell>
          <cell r="S19">
            <v>-1640</v>
          </cell>
          <cell r="T19">
            <v>0</v>
          </cell>
          <cell r="U19">
            <v>2430</v>
          </cell>
          <cell r="V19">
            <v>8868</v>
          </cell>
          <cell r="W19">
            <v>0</v>
          </cell>
          <cell r="X19">
            <v>790</v>
          </cell>
          <cell r="Y19">
            <v>0</v>
          </cell>
          <cell r="Z19">
            <v>0</v>
          </cell>
          <cell r="AA19">
            <v>237456</v>
          </cell>
          <cell r="AB19">
            <v>10626520</v>
          </cell>
          <cell r="AC19">
            <v>0</v>
          </cell>
          <cell r="AD19">
            <v>1085356</v>
          </cell>
          <cell r="AE19">
            <v>113077</v>
          </cell>
          <cell r="AF19">
            <v>-2313</v>
          </cell>
          <cell r="AG19">
            <v>3942</v>
          </cell>
          <cell r="AH19">
            <v>2201</v>
          </cell>
          <cell r="AI19">
            <v>296685</v>
          </cell>
          <cell r="AJ19">
            <v>0</v>
          </cell>
          <cell r="AK19">
            <v>0</v>
          </cell>
          <cell r="AL19">
            <v>12125467</v>
          </cell>
        </row>
      </sheetData>
      <sheetData sheetId="4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</v>
          </cell>
          <cell r="AK2" t="str">
            <v>AP      OTROS</v>
          </cell>
          <cell r="AL2" t="str">
            <v>TOTAL</v>
          </cell>
        </row>
        <row r="3">
          <cell r="A3" t="str">
            <v>Bajo-Bajo</v>
          </cell>
          <cell r="B3">
            <v>53046</v>
          </cell>
          <cell r="C3">
            <v>5372266</v>
          </cell>
          <cell r="D3">
            <v>0</v>
          </cell>
          <cell r="E3">
            <v>1332835</v>
          </cell>
          <cell r="F3">
            <v>-647049</v>
          </cell>
          <cell r="G3">
            <v>0</v>
          </cell>
          <cell r="H3">
            <v>0</v>
          </cell>
          <cell r="I3">
            <v>0</v>
          </cell>
          <cell r="J3">
            <v>3699</v>
          </cell>
          <cell r="K3">
            <v>0</v>
          </cell>
          <cell r="L3">
            <v>0</v>
          </cell>
          <cell r="M3">
            <v>16203</v>
          </cell>
          <cell r="N3">
            <v>-19185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686503</v>
          </cell>
          <cell r="AC3">
            <v>0</v>
          </cell>
          <cell r="AD3">
            <v>69299</v>
          </cell>
          <cell r="AE3">
            <v>11312</v>
          </cell>
          <cell r="AF3">
            <v>0</v>
          </cell>
          <cell r="AG3">
            <v>3500</v>
          </cell>
          <cell r="AH3">
            <v>1042</v>
          </cell>
          <cell r="AI3">
            <v>34554</v>
          </cell>
          <cell r="AK3" t="str">
            <v>0          0</v>
          </cell>
          <cell r="AL3">
            <v>806211</v>
          </cell>
        </row>
        <row r="4">
          <cell r="A4" t="str">
            <v>Bajo</v>
          </cell>
          <cell r="B4">
            <v>127158</v>
          </cell>
          <cell r="C4">
            <v>14060341</v>
          </cell>
          <cell r="D4">
            <v>0</v>
          </cell>
          <cell r="E4">
            <v>3448475</v>
          </cell>
          <cell r="F4">
            <v>-1352721</v>
          </cell>
          <cell r="G4">
            <v>0</v>
          </cell>
          <cell r="H4">
            <v>0</v>
          </cell>
          <cell r="I4">
            <v>0</v>
          </cell>
          <cell r="J4">
            <v>6786</v>
          </cell>
          <cell r="K4">
            <v>0</v>
          </cell>
          <cell r="L4">
            <v>0</v>
          </cell>
          <cell r="M4">
            <v>52018</v>
          </cell>
          <cell r="N4">
            <v>-54381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4</v>
          </cell>
          <cell r="Y4">
            <v>0</v>
          </cell>
          <cell r="Z4">
            <v>0</v>
          </cell>
          <cell r="AA4">
            <v>0</v>
          </cell>
          <cell r="AB4">
            <v>2100181</v>
          </cell>
          <cell r="AC4">
            <v>0</v>
          </cell>
          <cell r="AD4">
            <v>214613</v>
          </cell>
          <cell r="AE4">
            <v>21034</v>
          </cell>
          <cell r="AF4">
            <v>0</v>
          </cell>
          <cell r="AG4">
            <v>19725</v>
          </cell>
          <cell r="AH4">
            <v>946</v>
          </cell>
          <cell r="AI4">
            <v>98281</v>
          </cell>
          <cell r="AK4" t="str">
            <v>0          0</v>
          </cell>
          <cell r="AL4">
            <v>2454780</v>
          </cell>
        </row>
        <row r="5">
          <cell r="A5" t="str">
            <v>Medio-Bajo</v>
          </cell>
          <cell r="B5">
            <v>57919</v>
          </cell>
          <cell r="C5">
            <v>7314795</v>
          </cell>
          <cell r="D5">
            <v>0</v>
          </cell>
          <cell r="E5">
            <v>1817046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2794</v>
          </cell>
          <cell r="K5">
            <v>0</v>
          </cell>
          <cell r="L5">
            <v>0</v>
          </cell>
          <cell r="M5">
            <v>40442</v>
          </cell>
          <cell r="N5">
            <v>-28529</v>
          </cell>
          <cell r="O5">
            <v>-132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1831621</v>
          </cell>
          <cell r="AC5">
            <v>0</v>
          </cell>
          <cell r="AD5">
            <v>217947</v>
          </cell>
          <cell r="AE5">
            <v>21507</v>
          </cell>
          <cell r="AF5">
            <v>0</v>
          </cell>
          <cell r="AG5">
            <v>14549</v>
          </cell>
          <cell r="AH5">
            <v>233</v>
          </cell>
          <cell r="AI5">
            <v>51223</v>
          </cell>
          <cell r="AK5" t="str">
            <v>0          0</v>
          </cell>
          <cell r="AL5">
            <v>2137080</v>
          </cell>
        </row>
        <row r="6">
          <cell r="A6" t="str">
            <v>Medio</v>
          </cell>
          <cell r="B6">
            <v>12591</v>
          </cell>
          <cell r="C6">
            <v>2248036</v>
          </cell>
          <cell r="D6">
            <v>0</v>
          </cell>
          <cell r="E6">
            <v>561657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888</v>
          </cell>
          <cell r="K6">
            <v>0</v>
          </cell>
          <cell r="L6">
            <v>0</v>
          </cell>
          <cell r="M6">
            <v>6846</v>
          </cell>
          <cell r="N6">
            <v>-10088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559303</v>
          </cell>
          <cell r="AC6">
            <v>0</v>
          </cell>
          <cell r="AD6">
            <v>77314</v>
          </cell>
          <cell r="AE6">
            <v>5370</v>
          </cell>
          <cell r="AF6">
            <v>0</v>
          </cell>
          <cell r="AG6">
            <v>5158</v>
          </cell>
          <cell r="AH6">
            <v>39</v>
          </cell>
          <cell r="AI6">
            <v>8539</v>
          </cell>
          <cell r="AK6" t="str">
            <v>0          0</v>
          </cell>
          <cell r="AL6">
            <v>655723</v>
          </cell>
        </row>
        <row r="7">
          <cell r="A7" t="str">
            <v>Medio-Alto</v>
          </cell>
          <cell r="B7">
            <v>3418</v>
          </cell>
          <cell r="C7">
            <v>821444</v>
          </cell>
          <cell r="D7">
            <v>0</v>
          </cell>
          <cell r="E7">
            <v>203884</v>
          </cell>
          <cell r="F7">
            <v>0</v>
          </cell>
          <cell r="G7">
            <v>0</v>
          </cell>
          <cell r="H7">
            <v>40586</v>
          </cell>
          <cell r="I7">
            <v>0</v>
          </cell>
          <cell r="J7">
            <v>311</v>
          </cell>
          <cell r="K7">
            <v>0</v>
          </cell>
          <cell r="L7">
            <v>0</v>
          </cell>
          <cell r="M7">
            <v>2311</v>
          </cell>
          <cell r="N7">
            <v>-3196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243896</v>
          </cell>
          <cell r="AC7">
            <v>0</v>
          </cell>
          <cell r="AD7">
            <v>26604</v>
          </cell>
          <cell r="AE7">
            <v>1141</v>
          </cell>
          <cell r="AF7">
            <v>1036</v>
          </cell>
          <cell r="AG7">
            <v>492</v>
          </cell>
          <cell r="AH7">
            <v>4</v>
          </cell>
          <cell r="AI7">
            <v>1203</v>
          </cell>
          <cell r="AK7" t="str">
            <v>0          0</v>
          </cell>
          <cell r="AL7">
            <v>274375</v>
          </cell>
        </row>
        <row r="8">
          <cell r="A8" t="str">
            <v>Alto</v>
          </cell>
          <cell r="B8">
            <v>1287</v>
          </cell>
          <cell r="C8">
            <v>402557</v>
          </cell>
          <cell r="D8">
            <v>0</v>
          </cell>
          <cell r="E8">
            <v>99111</v>
          </cell>
          <cell r="F8">
            <v>0</v>
          </cell>
          <cell r="G8">
            <v>0</v>
          </cell>
          <cell r="H8">
            <v>19980</v>
          </cell>
          <cell r="I8">
            <v>0</v>
          </cell>
          <cell r="J8">
            <v>417</v>
          </cell>
          <cell r="K8">
            <v>0</v>
          </cell>
          <cell r="L8">
            <v>0</v>
          </cell>
          <cell r="M8">
            <v>730</v>
          </cell>
          <cell r="N8">
            <v>-1772</v>
          </cell>
          <cell r="O8">
            <v>36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118502</v>
          </cell>
          <cell r="AC8">
            <v>0</v>
          </cell>
          <cell r="AD8">
            <v>12382</v>
          </cell>
          <cell r="AE8">
            <v>5885</v>
          </cell>
          <cell r="AF8">
            <v>-86</v>
          </cell>
          <cell r="AG8">
            <v>1046</v>
          </cell>
          <cell r="AH8">
            <v>3</v>
          </cell>
          <cell r="AI8">
            <v>3116</v>
          </cell>
          <cell r="AK8" t="str">
            <v>0          0</v>
          </cell>
          <cell r="AL8">
            <v>140848</v>
          </cell>
        </row>
        <row r="9">
          <cell r="A9" t="str">
            <v>Residencial</v>
          </cell>
          <cell r="B9">
            <v>255419</v>
          </cell>
          <cell r="C9">
            <v>30219439</v>
          </cell>
          <cell r="D9">
            <v>0</v>
          </cell>
          <cell r="E9">
            <v>7463007</v>
          </cell>
          <cell r="F9">
            <v>-1999771</v>
          </cell>
          <cell r="G9">
            <v>0</v>
          </cell>
          <cell r="H9">
            <v>60566</v>
          </cell>
          <cell r="I9">
            <v>0</v>
          </cell>
          <cell r="J9">
            <v>14895</v>
          </cell>
          <cell r="K9">
            <v>0</v>
          </cell>
          <cell r="L9">
            <v>0</v>
          </cell>
          <cell r="M9">
            <v>118550</v>
          </cell>
          <cell r="N9">
            <v>-117150</v>
          </cell>
          <cell r="O9">
            <v>-97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4</v>
          </cell>
          <cell r="Y9">
            <v>0</v>
          </cell>
          <cell r="Z9">
            <v>0</v>
          </cell>
          <cell r="AA9">
            <v>0</v>
          </cell>
          <cell r="AB9">
            <v>5540004</v>
          </cell>
          <cell r="AC9">
            <v>0</v>
          </cell>
          <cell r="AD9">
            <v>618159</v>
          </cell>
          <cell r="AE9">
            <v>66250</v>
          </cell>
          <cell r="AF9">
            <v>950</v>
          </cell>
          <cell r="AG9">
            <v>44471</v>
          </cell>
          <cell r="AH9">
            <v>2267</v>
          </cell>
          <cell r="AI9">
            <v>196916</v>
          </cell>
          <cell r="AK9" t="str">
            <v>0          0</v>
          </cell>
          <cell r="AL9">
            <v>6469017</v>
          </cell>
        </row>
        <row r="10">
          <cell r="A10" t="str">
            <v>Comercial</v>
          </cell>
          <cell r="B10">
            <v>20457</v>
          </cell>
          <cell r="C10">
            <v>8359812</v>
          </cell>
          <cell r="D10">
            <v>40374</v>
          </cell>
          <cell r="E10">
            <v>2025839</v>
          </cell>
          <cell r="F10">
            <v>0</v>
          </cell>
          <cell r="G10">
            <v>0</v>
          </cell>
          <cell r="H10">
            <v>405291</v>
          </cell>
          <cell r="I10">
            <v>0</v>
          </cell>
          <cell r="J10">
            <v>24825</v>
          </cell>
          <cell r="K10">
            <v>-402</v>
          </cell>
          <cell r="L10">
            <v>0</v>
          </cell>
          <cell r="M10">
            <v>14274</v>
          </cell>
          <cell r="N10">
            <v>-26026</v>
          </cell>
          <cell r="O10">
            <v>516</v>
          </cell>
          <cell r="P10">
            <v>0</v>
          </cell>
          <cell r="Q10">
            <v>184</v>
          </cell>
          <cell r="R10">
            <v>922</v>
          </cell>
          <cell r="S10">
            <v>0</v>
          </cell>
          <cell r="T10">
            <v>0</v>
          </cell>
          <cell r="U10">
            <v>143</v>
          </cell>
          <cell r="V10">
            <v>0</v>
          </cell>
          <cell r="W10">
            <v>0</v>
          </cell>
          <cell r="X10">
            <v>958</v>
          </cell>
          <cell r="Y10">
            <v>0</v>
          </cell>
          <cell r="Z10">
            <v>0</v>
          </cell>
          <cell r="AA10">
            <v>0</v>
          </cell>
          <cell r="AB10">
            <v>2446524</v>
          </cell>
          <cell r="AC10">
            <v>0</v>
          </cell>
          <cell r="AD10">
            <v>268624</v>
          </cell>
          <cell r="AE10">
            <v>44610</v>
          </cell>
          <cell r="AF10">
            <v>-6270</v>
          </cell>
          <cell r="AG10">
            <v>13895</v>
          </cell>
          <cell r="AH10">
            <v>43</v>
          </cell>
          <cell r="AI10">
            <v>76669</v>
          </cell>
          <cell r="AK10" t="str">
            <v>0          0</v>
          </cell>
          <cell r="AL10">
            <v>2844096</v>
          </cell>
        </row>
        <row r="11">
          <cell r="A11" t="str">
            <v>Industrial</v>
          </cell>
          <cell r="B11">
            <v>652</v>
          </cell>
          <cell r="C11">
            <v>3985152</v>
          </cell>
          <cell r="D11">
            <v>131174</v>
          </cell>
          <cell r="E11">
            <v>858281</v>
          </cell>
          <cell r="F11">
            <v>0</v>
          </cell>
          <cell r="G11">
            <v>0</v>
          </cell>
          <cell r="H11">
            <v>181773</v>
          </cell>
          <cell r="I11">
            <v>0</v>
          </cell>
          <cell r="J11">
            <v>15509</v>
          </cell>
          <cell r="K11">
            <v>0</v>
          </cell>
          <cell r="L11">
            <v>0</v>
          </cell>
          <cell r="M11">
            <v>220</v>
          </cell>
          <cell r="N11">
            <v>-14736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1472</v>
          </cell>
          <cell r="V11">
            <v>0</v>
          </cell>
          <cell r="W11">
            <v>0</v>
          </cell>
          <cell r="X11">
            <v>804</v>
          </cell>
          <cell r="Y11">
            <v>0</v>
          </cell>
          <cell r="Z11">
            <v>0</v>
          </cell>
          <cell r="AA11">
            <v>0</v>
          </cell>
          <cell r="AB11">
            <v>1043323</v>
          </cell>
          <cell r="AC11">
            <v>0</v>
          </cell>
          <cell r="AD11">
            <v>116966</v>
          </cell>
          <cell r="AE11">
            <v>29043</v>
          </cell>
          <cell r="AF11">
            <v>-585</v>
          </cell>
          <cell r="AG11">
            <v>-777</v>
          </cell>
          <cell r="AH11">
            <v>0</v>
          </cell>
          <cell r="AI11">
            <v>20301</v>
          </cell>
          <cell r="AK11" t="str">
            <v>0          0</v>
          </cell>
          <cell r="AL11">
            <v>1208271</v>
          </cell>
        </row>
        <row r="12">
          <cell r="A12" t="str">
            <v>Oficial</v>
          </cell>
          <cell r="B12">
            <v>2223</v>
          </cell>
          <cell r="C12">
            <v>3023372</v>
          </cell>
          <cell r="D12">
            <v>802232</v>
          </cell>
          <cell r="E12">
            <v>794812</v>
          </cell>
          <cell r="F12">
            <v>0</v>
          </cell>
          <cell r="G12">
            <v>0</v>
          </cell>
          <cell r="H12">
            <v>54019</v>
          </cell>
          <cell r="I12">
            <v>0</v>
          </cell>
          <cell r="J12">
            <v>46319</v>
          </cell>
          <cell r="K12">
            <v>0</v>
          </cell>
          <cell r="L12">
            <v>0</v>
          </cell>
          <cell r="M12">
            <v>541</v>
          </cell>
          <cell r="N12">
            <v>-3726</v>
          </cell>
          <cell r="O12">
            <v>132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21</v>
          </cell>
          <cell r="Y12">
            <v>0</v>
          </cell>
          <cell r="Z12">
            <v>0</v>
          </cell>
          <cell r="AA12">
            <v>0</v>
          </cell>
          <cell r="AB12">
            <v>892118</v>
          </cell>
          <cell r="AC12">
            <v>0</v>
          </cell>
          <cell r="AD12">
            <v>86381</v>
          </cell>
          <cell r="AE12">
            <v>36375</v>
          </cell>
          <cell r="AF12">
            <v>-1307</v>
          </cell>
          <cell r="AG12">
            <v>20</v>
          </cell>
          <cell r="AH12">
            <v>0</v>
          </cell>
          <cell r="AI12">
            <v>6552</v>
          </cell>
          <cell r="AK12" t="str">
            <v>0          0</v>
          </cell>
          <cell r="AL12">
            <v>1020138</v>
          </cell>
        </row>
        <row r="13">
          <cell r="A13" t="str">
            <v>Alumbrado Pu</v>
          </cell>
          <cell r="B13">
            <v>0</v>
          </cell>
          <cell r="C13">
            <v>0</v>
          </cell>
          <cell r="D13">
            <v>0</v>
          </cell>
          <cell r="E13">
            <v>-65039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-4679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-69718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K13" t="str">
            <v>0          0</v>
          </cell>
          <cell r="AL13">
            <v>-69718</v>
          </cell>
        </row>
        <row r="14">
          <cell r="A14" t="str">
            <v>Provisional</v>
          </cell>
          <cell r="B14">
            <v>15</v>
          </cell>
          <cell r="C14">
            <v>16423</v>
          </cell>
          <cell r="D14">
            <v>1528</v>
          </cell>
          <cell r="E14">
            <v>9249</v>
          </cell>
          <cell r="F14">
            <v>0</v>
          </cell>
          <cell r="G14">
            <v>0</v>
          </cell>
          <cell r="H14">
            <v>2037</v>
          </cell>
          <cell r="I14">
            <v>0</v>
          </cell>
          <cell r="J14">
            <v>142</v>
          </cell>
          <cell r="K14">
            <v>0</v>
          </cell>
          <cell r="L14">
            <v>0</v>
          </cell>
          <cell r="M14">
            <v>0</v>
          </cell>
          <cell r="N14">
            <v>-332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11096</v>
          </cell>
          <cell r="AC14">
            <v>0</v>
          </cell>
          <cell r="AD14">
            <v>1413</v>
          </cell>
          <cell r="AE14">
            <v>359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K14" t="str">
            <v>0          0</v>
          </cell>
          <cell r="AL14">
            <v>12868</v>
          </cell>
        </row>
        <row r="15">
          <cell r="A15" t="str">
            <v>Area Comun</v>
          </cell>
          <cell r="B15">
            <v>341</v>
          </cell>
          <cell r="C15">
            <v>155290</v>
          </cell>
          <cell r="D15">
            <v>0</v>
          </cell>
          <cell r="E15">
            <v>41241</v>
          </cell>
          <cell r="F15">
            <v>485</v>
          </cell>
          <cell r="G15">
            <v>0</v>
          </cell>
          <cell r="H15">
            <v>451</v>
          </cell>
          <cell r="I15">
            <v>0</v>
          </cell>
          <cell r="J15">
            <v>568</v>
          </cell>
          <cell r="K15">
            <v>0</v>
          </cell>
          <cell r="L15">
            <v>0</v>
          </cell>
          <cell r="M15">
            <v>122</v>
          </cell>
          <cell r="N15">
            <v>-359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13</v>
          </cell>
          <cell r="Y15">
            <v>0</v>
          </cell>
          <cell r="Z15">
            <v>0</v>
          </cell>
          <cell r="AA15">
            <v>0</v>
          </cell>
          <cell r="AB15">
            <v>42521</v>
          </cell>
          <cell r="AC15">
            <v>0</v>
          </cell>
          <cell r="AD15">
            <v>5557</v>
          </cell>
          <cell r="AE15">
            <v>6933</v>
          </cell>
          <cell r="AF15">
            <v>0</v>
          </cell>
          <cell r="AG15">
            <v>0</v>
          </cell>
          <cell r="AH15">
            <v>0</v>
          </cell>
          <cell r="AI15">
            <v>540</v>
          </cell>
          <cell r="AK15" t="str">
            <v>0          0</v>
          </cell>
          <cell r="AL15">
            <v>55551</v>
          </cell>
        </row>
        <row r="16">
          <cell r="A16" t="str">
            <v>Uso De Redes</v>
          </cell>
          <cell r="B16">
            <v>14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-6831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-348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330630</v>
          </cell>
          <cell r="AB16">
            <v>323451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K16" t="str">
            <v>0          0</v>
          </cell>
          <cell r="AL16">
            <v>323452</v>
          </cell>
        </row>
        <row r="19">
          <cell r="B19">
            <v>279121</v>
          </cell>
          <cell r="C19">
            <v>45759488</v>
          </cell>
          <cell r="D19">
            <v>975308</v>
          </cell>
          <cell r="E19">
            <v>11127389</v>
          </cell>
          <cell r="F19">
            <v>-1999285</v>
          </cell>
          <cell r="G19">
            <v>0</v>
          </cell>
          <cell r="H19">
            <v>704137</v>
          </cell>
          <cell r="I19">
            <v>0</v>
          </cell>
          <cell r="J19">
            <v>97579</v>
          </cell>
          <cell r="K19">
            <v>-402</v>
          </cell>
          <cell r="L19">
            <v>0</v>
          </cell>
          <cell r="M19">
            <v>133706</v>
          </cell>
          <cell r="N19">
            <v>-169160</v>
          </cell>
          <cell r="O19">
            <v>552</v>
          </cell>
          <cell r="P19">
            <v>0</v>
          </cell>
          <cell r="Q19">
            <v>184</v>
          </cell>
          <cell r="R19">
            <v>922</v>
          </cell>
          <cell r="S19">
            <v>-348</v>
          </cell>
          <cell r="T19">
            <v>0</v>
          </cell>
          <cell r="U19">
            <v>1615</v>
          </cell>
          <cell r="V19">
            <v>0</v>
          </cell>
          <cell r="W19">
            <v>0</v>
          </cell>
          <cell r="X19">
            <v>1799</v>
          </cell>
          <cell r="Y19">
            <v>0</v>
          </cell>
          <cell r="Z19">
            <v>0</v>
          </cell>
          <cell r="AA19">
            <v>330630</v>
          </cell>
          <cell r="AB19">
            <v>10229319</v>
          </cell>
          <cell r="AC19">
            <v>0</v>
          </cell>
          <cell r="AD19">
            <v>1097101</v>
          </cell>
          <cell r="AE19">
            <v>183569</v>
          </cell>
          <cell r="AF19">
            <v>-7213</v>
          </cell>
          <cell r="AG19">
            <v>57608</v>
          </cell>
          <cell r="AH19">
            <v>2310</v>
          </cell>
          <cell r="AI19">
            <v>300978</v>
          </cell>
          <cell r="AK19" t="str">
            <v>0          0</v>
          </cell>
          <cell r="AL19">
            <v>11863674</v>
          </cell>
        </row>
      </sheetData>
      <sheetData sheetId="5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41995</v>
          </cell>
          <cell r="C3">
            <v>4054847</v>
          </cell>
          <cell r="D3">
            <v>0</v>
          </cell>
          <cell r="E3">
            <v>1038620</v>
          </cell>
          <cell r="F3">
            <v>-516360</v>
          </cell>
          <cell r="G3">
            <v>0</v>
          </cell>
          <cell r="H3">
            <v>0</v>
          </cell>
          <cell r="I3">
            <v>0</v>
          </cell>
          <cell r="J3">
            <v>1262</v>
          </cell>
          <cell r="K3">
            <v>0</v>
          </cell>
          <cell r="L3">
            <v>0</v>
          </cell>
          <cell r="M3">
            <v>9754</v>
          </cell>
          <cell r="N3">
            <v>-279</v>
          </cell>
          <cell r="O3">
            <v>427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533424</v>
          </cell>
          <cell r="AC3">
            <v>0</v>
          </cell>
          <cell r="AD3">
            <v>56351</v>
          </cell>
          <cell r="AE3">
            <v>-2449</v>
          </cell>
          <cell r="AF3">
            <v>0</v>
          </cell>
          <cell r="AG3">
            <v>2392</v>
          </cell>
          <cell r="AH3">
            <v>798</v>
          </cell>
          <cell r="AI3">
            <v>27376</v>
          </cell>
          <cell r="AJ3">
            <v>0</v>
          </cell>
          <cell r="AK3">
            <v>0</v>
          </cell>
          <cell r="AL3">
            <v>617892</v>
          </cell>
        </row>
        <row r="4">
          <cell r="A4" t="str">
            <v>Bajo</v>
          </cell>
          <cell r="B4">
            <v>112684</v>
          </cell>
          <cell r="C4">
            <v>12109748</v>
          </cell>
          <cell r="D4">
            <v>0</v>
          </cell>
          <cell r="E4">
            <v>3106011</v>
          </cell>
          <cell r="F4">
            <v>-1253844</v>
          </cell>
          <cell r="G4">
            <v>0</v>
          </cell>
          <cell r="H4">
            <v>0</v>
          </cell>
          <cell r="I4">
            <v>0</v>
          </cell>
          <cell r="J4">
            <v>5344</v>
          </cell>
          <cell r="K4">
            <v>0</v>
          </cell>
          <cell r="L4">
            <v>0</v>
          </cell>
          <cell r="M4">
            <v>26841</v>
          </cell>
          <cell r="N4">
            <v>-1480</v>
          </cell>
          <cell r="O4">
            <v>2339</v>
          </cell>
          <cell r="P4">
            <v>0</v>
          </cell>
          <cell r="Q4">
            <v>10</v>
          </cell>
          <cell r="R4">
            <v>50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4</v>
          </cell>
          <cell r="Y4">
            <v>0</v>
          </cell>
          <cell r="Z4">
            <v>0</v>
          </cell>
          <cell r="AA4">
            <v>0</v>
          </cell>
          <cell r="AB4">
            <v>1885275</v>
          </cell>
          <cell r="AC4">
            <v>0</v>
          </cell>
          <cell r="AD4">
            <v>203883</v>
          </cell>
          <cell r="AE4">
            <v>2790</v>
          </cell>
          <cell r="AF4">
            <v>0</v>
          </cell>
          <cell r="AG4">
            <v>16417</v>
          </cell>
          <cell r="AH4">
            <v>986</v>
          </cell>
          <cell r="AI4">
            <v>90704</v>
          </cell>
          <cell r="AJ4">
            <v>0</v>
          </cell>
          <cell r="AK4">
            <v>0</v>
          </cell>
          <cell r="AL4">
            <v>2200054</v>
          </cell>
        </row>
        <row r="5">
          <cell r="A5" t="str">
            <v>Medio-Bajo</v>
          </cell>
          <cell r="B5">
            <v>56788</v>
          </cell>
          <cell r="C5">
            <v>7072638</v>
          </cell>
          <cell r="D5">
            <v>0</v>
          </cell>
          <cell r="E5">
            <v>1815184</v>
          </cell>
          <cell r="F5">
            <v>-83</v>
          </cell>
          <cell r="G5">
            <v>0</v>
          </cell>
          <cell r="H5">
            <v>0</v>
          </cell>
          <cell r="I5">
            <v>0</v>
          </cell>
          <cell r="J5">
            <v>2294</v>
          </cell>
          <cell r="K5">
            <v>0</v>
          </cell>
          <cell r="L5">
            <v>0</v>
          </cell>
          <cell r="M5">
            <v>20254</v>
          </cell>
          <cell r="N5">
            <v>-99</v>
          </cell>
          <cell r="O5">
            <v>2111</v>
          </cell>
          <cell r="P5">
            <v>0</v>
          </cell>
          <cell r="Q5">
            <v>71</v>
          </cell>
          <cell r="R5">
            <v>389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3</v>
          </cell>
          <cell r="Y5">
            <v>0</v>
          </cell>
          <cell r="Z5">
            <v>0</v>
          </cell>
          <cell r="AA5">
            <v>0</v>
          </cell>
          <cell r="AB5">
            <v>1840124</v>
          </cell>
          <cell r="AC5">
            <v>0</v>
          </cell>
          <cell r="AD5">
            <v>220733</v>
          </cell>
          <cell r="AE5">
            <v>-11780</v>
          </cell>
          <cell r="AF5">
            <v>0</v>
          </cell>
          <cell r="AG5">
            <v>7964</v>
          </cell>
          <cell r="AH5">
            <v>206</v>
          </cell>
          <cell r="AI5">
            <v>58419</v>
          </cell>
          <cell r="AJ5">
            <v>0</v>
          </cell>
          <cell r="AK5">
            <v>0</v>
          </cell>
          <cell r="AL5">
            <v>2115666</v>
          </cell>
        </row>
        <row r="6">
          <cell r="A6" t="str">
            <v>Medio</v>
          </cell>
          <cell r="B6">
            <v>12494</v>
          </cell>
          <cell r="C6">
            <v>2181776</v>
          </cell>
          <cell r="D6">
            <v>0</v>
          </cell>
          <cell r="E6">
            <v>562883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605</v>
          </cell>
          <cell r="K6">
            <v>0</v>
          </cell>
          <cell r="L6">
            <v>0</v>
          </cell>
          <cell r="M6">
            <v>3930</v>
          </cell>
          <cell r="N6">
            <v>-124</v>
          </cell>
          <cell r="O6">
            <v>221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567515</v>
          </cell>
          <cell r="AC6">
            <v>0</v>
          </cell>
          <cell r="AD6">
            <v>78576</v>
          </cell>
          <cell r="AE6">
            <v>-19248</v>
          </cell>
          <cell r="AF6">
            <v>0</v>
          </cell>
          <cell r="AG6">
            <v>4097</v>
          </cell>
          <cell r="AH6">
            <v>32</v>
          </cell>
          <cell r="AI6">
            <v>11156</v>
          </cell>
          <cell r="AJ6">
            <v>0</v>
          </cell>
          <cell r="AK6">
            <v>0</v>
          </cell>
          <cell r="AL6">
            <v>642127</v>
          </cell>
        </row>
        <row r="7">
          <cell r="A7" t="str">
            <v>Medio-Alto</v>
          </cell>
          <cell r="B7">
            <v>3400</v>
          </cell>
          <cell r="C7">
            <v>702504</v>
          </cell>
          <cell r="D7">
            <v>75</v>
          </cell>
          <cell r="E7">
            <v>180635</v>
          </cell>
          <cell r="F7">
            <v>0</v>
          </cell>
          <cell r="G7">
            <v>0</v>
          </cell>
          <cell r="H7">
            <v>36327</v>
          </cell>
          <cell r="I7">
            <v>0</v>
          </cell>
          <cell r="J7">
            <v>333</v>
          </cell>
          <cell r="K7">
            <v>0</v>
          </cell>
          <cell r="L7">
            <v>0</v>
          </cell>
          <cell r="M7">
            <v>1685</v>
          </cell>
          <cell r="N7">
            <v>-7</v>
          </cell>
          <cell r="O7">
            <v>38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219011</v>
          </cell>
          <cell r="AC7">
            <v>0</v>
          </cell>
          <cell r="AD7">
            <v>24877</v>
          </cell>
          <cell r="AE7">
            <v>1687</v>
          </cell>
          <cell r="AF7">
            <v>-127</v>
          </cell>
          <cell r="AG7">
            <v>1927</v>
          </cell>
          <cell r="AH7">
            <v>3</v>
          </cell>
          <cell r="AI7">
            <v>2117</v>
          </cell>
          <cell r="AJ7">
            <v>0</v>
          </cell>
          <cell r="AK7">
            <v>0</v>
          </cell>
          <cell r="AL7">
            <v>249496</v>
          </cell>
        </row>
        <row r="8">
          <cell r="A8" t="str">
            <v>Alto</v>
          </cell>
          <cell r="B8">
            <v>1235</v>
          </cell>
          <cell r="C8">
            <v>401234</v>
          </cell>
          <cell r="D8">
            <v>0</v>
          </cell>
          <cell r="E8">
            <v>103288</v>
          </cell>
          <cell r="F8">
            <v>0</v>
          </cell>
          <cell r="G8">
            <v>0</v>
          </cell>
          <cell r="H8">
            <v>20635</v>
          </cell>
          <cell r="I8">
            <v>0</v>
          </cell>
          <cell r="J8">
            <v>286</v>
          </cell>
          <cell r="K8">
            <v>0</v>
          </cell>
          <cell r="L8">
            <v>0</v>
          </cell>
          <cell r="M8">
            <v>660</v>
          </cell>
          <cell r="N8">
            <v>-47</v>
          </cell>
          <cell r="O8">
            <v>38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124860</v>
          </cell>
          <cell r="AC8">
            <v>0</v>
          </cell>
          <cell r="AD8">
            <v>12533</v>
          </cell>
          <cell r="AE8">
            <v>-281</v>
          </cell>
          <cell r="AF8">
            <v>-29</v>
          </cell>
          <cell r="AG8">
            <v>0</v>
          </cell>
          <cell r="AH8">
            <v>3</v>
          </cell>
          <cell r="AI8">
            <v>2464</v>
          </cell>
          <cell r="AJ8">
            <v>0</v>
          </cell>
          <cell r="AK8">
            <v>0</v>
          </cell>
          <cell r="AL8">
            <v>139549</v>
          </cell>
        </row>
        <row r="9">
          <cell r="A9" t="str">
            <v>Residencial</v>
          </cell>
          <cell r="B9">
            <v>228596</v>
          </cell>
          <cell r="C9">
            <v>26522747</v>
          </cell>
          <cell r="D9">
            <v>75</v>
          </cell>
          <cell r="E9">
            <v>6806621</v>
          </cell>
          <cell r="F9">
            <v>-1770287</v>
          </cell>
          <cell r="G9">
            <v>0</v>
          </cell>
          <cell r="H9">
            <v>56961</v>
          </cell>
          <cell r="I9">
            <v>0</v>
          </cell>
          <cell r="J9">
            <v>10124</v>
          </cell>
          <cell r="K9">
            <v>0</v>
          </cell>
          <cell r="L9">
            <v>0</v>
          </cell>
          <cell r="M9">
            <v>63124</v>
          </cell>
          <cell r="N9">
            <v>-2036</v>
          </cell>
          <cell r="O9">
            <v>5175</v>
          </cell>
          <cell r="P9">
            <v>0</v>
          </cell>
          <cell r="Q9">
            <v>81</v>
          </cell>
          <cell r="R9">
            <v>439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7</v>
          </cell>
          <cell r="Y9">
            <v>0</v>
          </cell>
          <cell r="Z9">
            <v>0</v>
          </cell>
          <cell r="AA9">
            <v>0</v>
          </cell>
          <cell r="AB9">
            <v>5170209</v>
          </cell>
          <cell r="AC9">
            <v>0</v>
          </cell>
          <cell r="AD9">
            <v>596952</v>
          </cell>
          <cell r="AE9">
            <v>-29281</v>
          </cell>
          <cell r="AF9">
            <v>-156</v>
          </cell>
          <cell r="AG9">
            <v>32798</v>
          </cell>
          <cell r="AH9">
            <v>2028</v>
          </cell>
          <cell r="AI9">
            <v>192236</v>
          </cell>
          <cell r="AJ9">
            <v>0</v>
          </cell>
          <cell r="AK9">
            <v>0</v>
          </cell>
          <cell r="AL9">
            <v>5964785</v>
          </cell>
        </row>
        <row r="10">
          <cell r="A10" t="str">
            <v>Comercial</v>
          </cell>
          <cell r="B10">
            <v>20224</v>
          </cell>
          <cell r="C10">
            <v>7935573</v>
          </cell>
          <cell r="D10">
            <v>35416</v>
          </cell>
          <cell r="E10">
            <v>1652751</v>
          </cell>
          <cell r="F10">
            <v>0</v>
          </cell>
          <cell r="G10">
            <v>0</v>
          </cell>
          <cell r="H10">
            <v>327015</v>
          </cell>
          <cell r="I10">
            <v>0</v>
          </cell>
          <cell r="J10">
            <v>5644</v>
          </cell>
          <cell r="K10">
            <v>136</v>
          </cell>
          <cell r="L10">
            <v>0</v>
          </cell>
          <cell r="M10">
            <v>6119</v>
          </cell>
          <cell r="N10">
            <v>209</v>
          </cell>
          <cell r="O10">
            <v>2857</v>
          </cell>
          <cell r="P10">
            <v>0</v>
          </cell>
          <cell r="Q10">
            <v>419</v>
          </cell>
          <cell r="R10">
            <v>3863</v>
          </cell>
          <cell r="S10">
            <v>0</v>
          </cell>
          <cell r="T10">
            <v>0</v>
          </cell>
          <cell r="U10">
            <v>137</v>
          </cell>
          <cell r="V10">
            <v>0</v>
          </cell>
          <cell r="W10">
            <v>0</v>
          </cell>
          <cell r="X10">
            <v>1727</v>
          </cell>
          <cell r="Y10">
            <v>0</v>
          </cell>
          <cell r="Z10">
            <v>0</v>
          </cell>
          <cell r="AA10">
            <v>0</v>
          </cell>
          <cell r="AB10">
            <v>2000877</v>
          </cell>
          <cell r="AC10">
            <v>0</v>
          </cell>
          <cell r="AD10">
            <v>217162</v>
          </cell>
          <cell r="AE10">
            <v>32273</v>
          </cell>
          <cell r="AF10">
            <v>-4927</v>
          </cell>
          <cell r="AG10">
            <v>18385</v>
          </cell>
          <cell r="AH10">
            <v>395</v>
          </cell>
          <cell r="AI10">
            <v>66842</v>
          </cell>
          <cell r="AJ10">
            <v>0</v>
          </cell>
          <cell r="AK10">
            <v>0</v>
          </cell>
          <cell r="AL10">
            <v>2331006</v>
          </cell>
        </row>
        <row r="11">
          <cell r="A11" t="str">
            <v>Industrial</v>
          </cell>
          <cell r="B11">
            <v>617</v>
          </cell>
          <cell r="C11">
            <v>3802844</v>
          </cell>
          <cell r="D11">
            <v>1370348</v>
          </cell>
          <cell r="E11">
            <v>946492</v>
          </cell>
          <cell r="F11">
            <v>0</v>
          </cell>
          <cell r="G11">
            <v>0</v>
          </cell>
          <cell r="H11">
            <v>188152</v>
          </cell>
          <cell r="I11">
            <v>0</v>
          </cell>
          <cell r="J11">
            <v>18907</v>
          </cell>
          <cell r="K11">
            <v>0</v>
          </cell>
          <cell r="L11">
            <v>0</v>
          </cell>
          <cell r="M11">
            <v>104</v>
          </cell>
          <cell r="N11">
            <v>439</v>
          </cell>
          <cell r="O11">
            <v>0</v>
          </cell>
          <cell r="P11">
            <v>0</v>
          </cell>
          <cell r="Q11">
            <v>1193</v>
          </cell>
          <cell r="R11">
            <v>5412</v>
          </cell>
          <cell r="S11">
            <v>0</v>
          </cell>
          <cell r="T11">
            <v>0</v>
          </cell>
          <cell r="U11">
            <v>1605</v>
          </cell>
          <cell r="V11">
            <v>0</v>
          </cell>
          <cell r="W11">
            <v>0</v>
          </cell>
          <cell r="X11">
            <v>1253</v>
          </cell>
          <cell r="Y11">
            <v>0</v>
          </cell>
          <cell r="Z11">
            <v>0</v>
          </cell>
          <cell r="AA11">
            <v>46</v>
          </cell>
          <cell r="AB11">
            <v>1163603</v>
          </cell>
          <cell r="AC11">
            <v>0</v>
          </cell>
          <cell r="AD11">
            <v>105664</v>
          </cell>
          <cell r="AE11">
            <v>-74412</v>
          </cell>
          <cell r="AF11">
            <v>-12418</v>
          </cell>
          <cell r="AG11">
            <v>94418</v>
          </cell>
          <cell r="AH11">
            <v>0</v>
          </cell>
          <cell r="AI11">
            <v>45708</v>
          </cell>
          <cell r="AJ11">
            <v>0</v>
          </cell>
          <cell r="AK11">
            <v>0</v>
          </cell>
          <cell r="AL11">
            <v>1322562</v>
          </cell>
        </row>
        <row r="12">
          <cell r="A12" t="str">
            <v>Oficial</v>
          </cell>
          <cell r="B12">
            <v>1947</v>
          </cell>
          <cell r="C12">
            <v>3830004</v>
          </cell>
          <cell r="D12">
            <v>261893</v>
          </cell>
          <cell r="E12">
            <v>1803383</v>
          </cell>
          <cell r="F12">
            <v>-3783</v>
          </cell>
          <cell r="G12">
            <v>0</v>
          </cell>
          <cell r="H12">
            <v>123979</v>
          </cell>
          <cell r="I12">
            <v>0</v>
          </cell>
          <cell r="J12">
            <v>68016</v>
          </cell>
          <cell r="K12">
            <v>0</v>
          </cell>
          <cell r="L12">
            <v>0</v>
          </cell>
          <cell r="M12">
            <v>409</v>
          </cell>
          <cell r="N12">
            <v>-377</v>
          </cell>
          <cell r="O12">
            <v>0</v>
          </cell>
          <cell r="P12">
            <v>0</v>
          </cell>
          <cell r="Q12">
            <v>43</v>
          </cell>
          <cell r="R12">
            <v>217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14</v>
          </cell>
          <cell r="Y12">
            <v>0</v>
          </cell>
          <cell r="Z12">
            <v>0</v>
          </cell>
          <cell r="AA12">
            <v>0</v>
          </cell>
          <cell r="AB12">
            <v>1991901</v>
          </cell>
          <cell r="AC12">
            <v>0</v>
          </cell>
          <cell r="AD12">
            <v>153356</v>
          </cell>
          <cell r="AE12">
            <v>-21744</v>
          </cell>
          <cell r="AF12">
            <v>10815</v>
          </cell>
          <cell r="AG12">
            <v>359</v>
          </cell>
          <cell r="AH12">
            <v>0</v>
          </cell>
          <cell r="AI12">
            <v>5152</v>
          </cell>
          <cell r="AJ12">
            <v>0</v>
          </cell>
          <cell r="AK12">
            <v>0</v>
          </cell>
          <cell r="AL12">
            <v>2139839</v>
          </cell>
        </row>
        <row r="13">
          <cell r="A13" t="str">
            <v>Alumbrado Pu</v>
          </cell>
          <cell r="B13">
            <v>101</v>
          </cell>
          <cell r="C13">
            <v>6297049</v>
          </cell>
          <cell r="D13">
            <v>0</v>
          </cell>
          <cell r="E13">
            <v>1312089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62882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116790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18686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1510447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1510448</v>
          </cell>
        </row>
        <row r="14">
          <cell r="A14" t="str">
            <v>Provisional</v>
          </cell>
          <cell r="B14">
            <v>17</v>
          </cell>
          <cell r="C14">
            <v>30195</v>
          </cell>
          <cell r="D14">
            <v>4578</v>
          </cell>
          <cell r="E14">
            <v>8303</v>
          </cell>
          <cell r="F14">
            <v>0</v>
          </cell>
          <cell r="G14">
            <v>0</v>
          </cell>
          <cell r="H14">
            <v>1658</v>
          </cell>
          <cell r="I14">
            <v>0</v>
          </cell>
          <cell r="J14">
            <v>182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10143</v>
          </cell>
          <cell r="AC14">
            <v>0</v>
          </cell>
          <cell r="AD14">
            <v>1224</v>
          </cell>
          <cell r="AE14">
            <v>359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11726</v>
          </cell>
        </row>
        <row r="15">
          <cell r="A15" t="str">
            <v>Area Comun</v>
          </cell>
          <cell r="B15">
            <v>341</v>
          </cell>
          <cell r="C15">
            <v>151589</v>
          </cell>
          <cell r="D15">
            <v>0</v>
          </cell>
          <cell r="E15">
            <v>38089</v>
          </cell>
          <cell r="F15">
            <v>424</v>
          </cell>
          <cell r="G15">
            <v>0</v>
          </cell>
          <cell r="H15">
            <v>-82</v>
          </cell>
          <cell r="I15">
            <v>0</v>
          </cell>
          <cell r="J15">
            <v>864</v>
          </cell>
          <cell r="K15">
            <v>0</v>
          </cell>
          <cell r="L15">
            <v>0</v>
          </cell>
          <cell r="M15">
            <v>70</v>
          </cell>
          <cell r="N15">
            <v>-1</v>
          </cell>
          <cell r="O15">
            <v>0</v>
          </cell>
          <cell r="P15">
            <v>0</v>
          </cell>
          <cell r="Q15">
            <v>0</v>
          </cell>
          <cell r="R15">
            <v>595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28</v>
          </cell>
          <cell r="Y15">
            <v>0</v>
          </cell>
          <cell r="Z15">
            <v>0</v>
          </cell>
          <cell r="AA15">
            <v>0</v>
          </cell>
          <cell r="AB15">
            <v>39987</v>
          </cell>
          <cell r="AC15">
            <v>0</v>
          </cell>
          <cell r="AD15">
            <v>3043</v>
          </cell>
          <cell r="AE15">
            <v>4187</v>
          </cell>
          <cell r="AF15">
            <v>0</v>
          </cell>
          <cell r="AG15">
            <v>2</v>
          </cell>
          <cell r="AH15">
            <v>0</v>
          </cell>
          <cell r="AI15">
            <v>540</v>
          </cell>
          <cell r="AJ15">
            <v>0</v>
          </cell>
          <cell r="AK15">
            <v>0</v>
          </cell>
          <cell r="AL15">
            <v>47757</v>
          </cell>
        </row>
        <row r="16">
          <cell r="A16" t="str">
            <v>Uso De Redes</v>
          </cell>
          <cell r="B16">
            <v>12</v>
          </cell>
          <cell r="C16">
            <v>0</v>
          </cell>
          <cell r="D16">
            <v>0</v>
          </cell>
          <cell r="E16">
            <v>3969</v>
          </cell>
          <cell r="F16">
            <v>0</v>
          </cell>
          <cell r="G16">
            <v>0</v>
          </cell>
          <cell r="H16">
            <v>794</v>
          </cell>
          <cell r="I16">
            <v>0</v>
          </cell>
          <cell r="J16">
            <v>1747</v>
          </cell>
          <cell r="K16">
            <v>0</v>
          </cell>
          <cell r="L16">
            <v>0</v>
          </cell>
          <cell r="M16">
            <v>0</v>
          </cell>
          <cell r="N16">
            <v>-6123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515041</v>
          </cell>
          <cell r="AB16">
            <v>515428</v>
          </cell>
          <cell r="AC16">
            <v>0</v>
          </cell>
          <cell r="AD16">
            <v>582</v>
          </cell>
          <cell r="AE16">
            <v>668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516679</v>
          </cell>
        </row>
        <row r="19">
          <cell r="B19">
            <v>251855</v>
          </cell>
          <cell r="C19">
            <v>48570001</v>
          </cell>
          <cell r="D19">
            <v>1672310</v>
          </cell>
          <cell r="E19">
            <v>12571697</v>
          </cell>
          <cell r="F19">
            <v>-1773646</v>
          </cell>
          <cell r="G19">
            <v>0</v>
          </cell>
          <cell r="H19">
            <v>698478</v>
          </cell>
          <cell r="I19">
            <v>0</v>
          </cell>
          <cell r="J19">
            <v>168367</v>
          </cell>
          <cell r="K19">
            <v>136</v>
          </cell>
          <cell r="L19">
            <v>0</v>
          </cell>
          <cell r="M19">
            <v>69825</v>
          </cell>
          <cell r="N19">
            <v>-7888</v>
          </cell>
          <cell r="O19">
            <v>8031</v>
          </cell>
          <cell r="P19">
            <v>116790</v>
          </cell>
          <cell r="Q19">
            <v>1736</v>
          </cell>
          <cell r="R19">
            <v>10526</v>
          </cell>
          <cell r="S19">
            <v>0</v>
          </cell>
          <cell r="T19">
            <v>0</v>
          </cell>
          <cell r="U19">
            <v>1742</v>
          </cell>
          <cell r="V19">
            <v>18686</v>
          </cell>
          <cell r="W19">
            <v>0</v>
          </cell>
          <cell r="X19">
            <v>3028</v>
          </cell>
          <cell r="Y19">
            <v>0</v>
          </cell>
          <cell r="Z19">
            <v>0</v>
          </cell>
          <cell r="AA19">
            <v>515087</v>
          </cell>
          <cell r="AB19">
            <v>12402595</v>
          </cell>
          <cell r="AC19">
            <v>0</v>
          </cell>
          <cell r="AD19">
            <v>1077982</v>
          </cell>
          <cell r="AE19">
            <v>-87951</v>
          </cell>
          <cell r="AF19">
            <v>-6686</v>
          </cell>
          <cell r="AG19">
            <v>145961</v>
          </cell>
          <cell r="AH19">
            <v>2423</v>
          </cell>
          <cell r="AI19">
            <v>310478</v>
          </cell>
          <cell r="AJ19">
            <v>0</v>
          </cell>
          <cell r="AK19">
            <v>0</v>
          </cell>
          <cell r="AL19">
            <v>13844803</v>
          </cell>
        </row>
      </sheetData>
      <sheetData sheetId="6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53474</v>
          </cell>
          <cell r="C3">
            <v>5744145</v>
          </cell>
          <cell r="D3">
            <v>0</v>
          </cell>
          <cell r="E3">
            <v>1488196</v>
          </cell>
          <cell r="F3">
            <v>-731418</v>
          </cell>
          <cell r="G3">
            <v>0</v>
          </cell>
          <cell r="H3">
            <v>0</v>
          </cell>
          <cell r="I3">
            <v>0</v>
          </cell>
          <cell r="J3">
            <v>2959</v>
          </cell>
          <cell r="K3">
            <v>0</v>
          </cell>
          <cell r="L3">
            <v>0</v>
          </cell>
          <cell r="M3">
            <v>2056</v>
          </cell>
          <cell r="N3">
            <v>14</v>
          </cell>
          <cell r="O3">
            <v>981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2</v>
          </cell>
          <cell r="Y3">
            <v>0</v>
          </cell>
          <cell r="Z3">
            <v>0</v>
          </cell>
          <cell r="AA3">
            <v>0</v>
          </cell>
          <cell r="AB3">
            <v>762790</v>
          </cell>
          <cell r="AC3">
            <v>0</v>
          </cell>
          <cell r="AD3">
            <v>77448</v>
          </cell>
          <cell r="AE3">
            <v>29795</v>
          </cell>
          <cell r="AF3">
            <v>0</v>
          </cell>
          <cell r="AG3">
            <v>5884</v>
          </cell>
          <cell r="AH3">
            <v>956</v>
          </cell>
          <cell r="AI3">
            <v>43849</v>
          </cell>
          <cell r="AJ3">
            <v>0</v>
          </cell>
          <cell r="AK3">
            <v>0</v>
          </cell>
          <cell r="AL3">
            <v>920722</v>
          </cell>
        </row>
        <row r="4">
          <cell r="A4" t="str">
            <v>Bajo</v>
          </cell>
          <cell r="B4">
            <v>128251</v>
          </cell>
          <cell r="C4">
            <v>14676779</v>
          </cell>
          <cell r="D4">
            <v>8</v>
          </cell>
          <cell r="E4">
            <v>3812048</v>
          </cell>
          <cell r="F4">
            <v>-1523940</v>
          </cell>
          <cell r="G4">
            <v>0</v>
          </cell>
          <cell r="H4">
            <v>0</v>
          </cell>
          <cell r="I4">
            <v>0</v>
          </cell>
          <cell r="J4">
            <v>9829</v>
          </cell>
          <cell r="K4">
            <v>0</v>
          </cell>
          <cell r="L4">
            <v>0</v>
          </cell>
          <cell r="M4">
            <v>8961</v>
          </cell>
          <cell r="N4">
            <v>43</v>
          </cell>
          <cell r="O4">
            <v>810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2</v>
          </cell>
          <cell r="Y4">
            <v>0</v>
          </cell>
          <cell r="Z4">
            <v>0</v>
          </cell>
          <cell r="AA4">
            <v>0</v>
          </cell>
          <cell r="AB4">
            <v>2307753</v>
          </cell>
          <cell r="AC4">
            <v>0</v>
          </cell>
          <cell r="AD4">
            <v>246246</v>
          </cell>
          <cell r="AE4">
            <v>16266</v>
          </cell>
          <cell r="AF4">
            <v>0</v>
          </cell>
          <cell r="AG4">
            <v>12911</v>
          </cell>
          <cell r="AH4">
            <v>880</v>
          </cell>
          <cell r="AI4">
            <v>118728</v>
          </cell>
          <cell r="AJ4">
            <v>0</v>
          </cell>
          <cell r="AK4">
            <v>0</v>
          </cell>
          <cell r="AL4">
            <v>2702784</v>
          </cell>
        </row>
        <row r="5">
          <cell r="A5" t="str">
            <v>Medio-Bajo</v>
          </cell>
          <cell r="B5">
            <v>58025</v>
          </cell>
          <cell r="C5">
            <v>7748125</v>
          </cell>
          <cell r="D5">
            <v>0</v>
          </cell>
          <cell r="E5">
            <v>2010835</v>
          </cell>
          <cell r="F5">
            <v>95</v>
          </cell>
          <cell r="G5">
            <v>0</v>
          </cell>
          <cell r="H5">
            <v>0</v>
          </cell>
          <cell r="I5">
            <v>0</v>
          </cell>
          <cell r="J5">
            <v>3026</v>
          </cell>
          <cell r="K5">
            <v>0</v>
          </cell>
          <cell r="L5">
            <v>0</v>
          </cell>
          <cell r="M5">
            <v>7219</v>
          </cell>
          <cell r="N5">
            <v>23</v>
          </cell>
          <cell r="O5">
            <v>246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8</v>
          </cell>
          <cell r="Y5">
            <v>0</v>
          </cell>
          <cell r="Z5">
            <v>0</v>
          </cell>
          <cell r="AA5">
            <v>0</v>
          </cell>
          <cell r="AB5">
            <v>2021452</v>
          </cell>
          <cell r="AC5">
            <v>0</v>
          </cell>
          <cell r="AD5">
            <v>240363</v>
          </cell>
          <cell r="AE5">
            <v>35</v>
          </cell>
          <cell r="AF5">
            <v>0</v>
          </cell>
          <cell r="AG5">
            <v>6459</v>
          </cell>
          <cell r="AH5">
            <v>161</v>
          </cell>
          <cell r="AI5">
            <v>61103</v>
          </cell>
          <cell r="AJ5">
            <v>0</v>
          </cell>
          <cell r="AK5">
            <v>0</v>
          </cell>
          <cell r="AL5">
            <v>2329573</v>
          </cell>
        </row>
        <row r="6">
          <cell r="A6" t="str">
            <v>Medio</v>
          </cell>
          <cell r="B6">
            <v>12639</v>
          </cell>
          <cell r="C6">
            <v>2385206</v>
          </cell>
          <cell r="D6">
            <v>0</v>
          </cell>
          <cell r="E6">
            <v>614273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921</v>
          </cell>
          <cell r="K6">
            <v>0</v>
          </cell>
          <cell r="L6">
            <v>0</v>
          </cell>
          <cell r="M6">
            <v>1697</v>
          </cell>
          <cell r="N6">
            <v>0</v>
          </cell>
          <cell r="O6">
            <v>61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6</v>
          </cell>
          <cell r="Y6">
            <v>0</v>
          </cell>
          <cell r="Z6">
            <v>0</v>
          </cell>
          <cell r="AA6">
            <v>0</v>
          </cell>
          <cell r="AB6">
            <v>616958</v>
          </cell>
          <cell r="AC6">
            <v>0</v>
          </cell>
          <cell r="AD6">
            <v>83741</v>
          </cell>
          <cell r="AE6">
            <v>-1480</v>
          </cell>
          <cell r="AF6">
            <v>0</v>
          </cell>
          <cell r="AG6">
            <v>2487</v>
          </cell>
          <cell r="AH6">
            <v>28</v>
          </cell>
          <cell r="AI6">
            <v>10435</v>
          </cell>
          <cell r="AJ6">
            <v>0</v>
          </cell>
          <cell r="AK6">
            <v>0</v>
          </cell>
          <cell r="AL6">
            <v>712171</v>
          </cell>
        </row>
        <row r="7">
          <cell r="A7" t="str">
            <v>Medio-Alto</v>
          </cell>
          <cell r="B7">
            <v>3441</v>
          </cell>
          <cell r="C7">
            <v>749955</v>
          </cell>
          <cell r="D7">
            <v>175</v>
          </cell>
          <cell r="E7">
            <v>195527</v>
          </cell>
          <cell r="F7">
            <v>0</v>
          </cell>
          <cell r="G7">
            <v>0</v>
          </cell>
          <cell r="H7">
            <v>39346</v>
          </cell>
          <cell r="I7">
            <v>0</v>
          </cell>
          <cell r="J7">
            <v>390</v>
          </cell>
          <cell r="K7">
            <v>0</v>
          </cell>
          <cell r="L7">
            <v>0</v>
          </cell>
          <cell r="M7">
            <v>469</v>
          </cell>
          <cell r="N7">
            <v>1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235733</v>
          </cell>
          <cell r="AC7">
            <v>0</v>
          </cell>
          <cell r="AD7">
            <v>26690</v>
          </cell>
          <cell r="AE7">
            <v>1135</v>
          </cell>
          <cell r="AF7">
            <v>98</v>
          </cell>
          <cell r="AG7">
            <v>1469</v>
          </cell>
          <cell r="AH7">
            <v>3</v>
          </cell>
          <cell r="AI7">
            <v>2111</v>
          </cell>
          <cell r="AJ7">
            <v>0</v>
          </cell>
          <cell r="AK7">
            <v>0</v>
          </cell>
          <cell r="AL7">
            <v>267240</v>
          </cell>
        </row>
        <row r="8">
          <cell r="A8" t="str">
            <v>Alto</v>
          </cell>
          <cell r="B8">
            <v>1280</v>
          </cell>
          <cell r="C8">
            <v>430018</v>
          </cell>
          <cell r="D8">
            <v>650</v>
          </cell>
          <cell r="E8">
            <v>111025</v>
          </cell>
          <cell r="F8">
            <v>0</v>
          </cell>
          <cell r="G8">
            <v>0</v>
          </cell>
          <cell r="H8">
            <v>22138</v>
          </cell>
          <cell r="I8">
            <v>0</v>
          </cell>
          <cell r="J8">
            <v>497</v>
          </cell>
          <cell r="K8">
            <v>0</v>
          </cell>
          <cell r="L8">
            <v>0</v>
          </cell>
          <cell r="M8">
            <v>226</v>
          </cell>
          <cell r="N8">
            <v>0</v>
          </cell>
          <cell r="O8">
            <v>-36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133850</v>
          </cell>
          <cell r="AC8">
            <v>0</v>
          </cell>
          <cell r="AD8">
            <v>13701</v>
          </cell>
          <cell r="AE8">
            <v>12711</v>
          </cell>
          <cell r="AF8">
            <v>48</v>
          </cell>
          <cell r="AG8">
            <v>203</v>
          </cell>
          <cell r="AH8">
            <v>3</v>
          </cell>
          <cell r="AI8">
            <v>2651</v>
          </cell>
          <cell r="AJ8">
            <v>0</v>
          </cell>
          <cell r="AK8">
            <v>0</v>
          </cell>
          <cell r="AL8">
            <v>163167</v>
          </cell>
        </row>
        <row r="9">
          <cell r="A9" t="str">
            <v>Residencial</v>
          </cell>
          <cell r="B9">
            <v>257110</v>
          </cell>
          <cell r="C9">
            <v>31734228</v>
          </cell>
          <cell r="D9">
            <v>833</v>
          </cell>
          <cell r="E9">
            <v>8231904</v>
          </cell>
          <cell r="F9">
            <v>-2255264</v>
          </cell>
          <cell r="G9">
            <v>0</v>
          </cell>
          <cell r="H9">
            <v>61485</v>
          </cell>
          <cell r="I9">
            <v>0</v>
          </cell>
          <cell r="J9">
            <v>17624</v>
          </cell>
          <cell r="K9">
            <v>0</v>
          </cell>
          <cell r="L9">
            <v>0</v>
          </cell>
          <cell r="M9">
            <v>20628</v>
          </cell>
          <cell r="N9">
            <v>82</v>
          </cell>
          <cell r="O9">
            <v>2063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18</v>
          </cell>
          <cell r="Y9">
            <v>0</v>
          </cell>
          <cell r="Z9">
            <v>0</v>
          </cell>
          <cell r="AA9">
            <v>0</v>
          </cell>
          <cell r="AB9">
            <v>6078540</v>
          </cell>
          <cell r="AC9">
            <v>0</v>
          </cell>
          <cell r="AD9">
            <v>688188</v>
          </cell>
          <cell r="AE9">
            <v>58461</v>
          </cell>
          <cell r="AF9">
            <v>147</v>
          </cell>
          <cell r="AG9">
            <v>29413</v>
          </cell>
          <cell r="AH9">
            <v>2031</v>
          </cell>
          <cell r="AI9">
            <v>238876</v>
          </cell>
          <cell r="AJ9">
            <v>0</v>
          </cell>
          <cell r="AK9">
            <v>0</v>
          </cell>
          <cell r="AL9">
            <v>7095657</v>
          </cell>
        </row>
        <row r="10">
          <cell r="A10" t="str">
            <v>Comercial</v>
          </cell>
          <cell r="B10">
            <v>20529</v>
          </cell>
          <cell r="C10">
            <v>8156142</v>
          </cell>
          <cell r="D10">
            <v>41019</v>
          </cell>
          <cell r="E10">
            <v>2065323</v>
          </cell>
          <cell r="F10">
            <v>0</v>
          </cell>
          <cell r="G10">
            <v>0</v>
          </cell>
          <cell r="H10">
            <v>410330</v>
          </cell>
          <cell r="I10">
            <v>0</v>
          </cell>
          <cell r="J10">
            <v>21487</v>
          </cell>
          <cell r="K10">
            <v>146</v>
          </cell>
          <cell r="L10">
            <v>0</v>
          </cell>
          <cell r="M10">
            <v>1522</v>
          </cell>
          <cell r="N10">
            <v>37</v>
          </cell>
          <cell r="O10">
            <v>1036</v>
          </cell>
          <cell r="P10">
            <v>0</v>
          </cell>
          <cell r="Q10">
            <v>316</v>
          </cell>
          <cell r="R10">
            <v>853</v>
          </cell>
          <cell r="S10">
            <v>0</v>
          </cell>
          <cell r="T10">
            <v>0</v>
          </cell>
          <cell r="U10">
            <v>153</v>
          </cell>
          <cell r="V10">
            <v>0</v>
          </cell>
          <cell r="W10">
            <v>0</v>
          </cell>
          <cell r="X10">
            <v>1961</v>
          </cell>
          <cell r="Y10">
            <v>0</v>
          </cell>
          <cell r="Z10">
            <v>0</v>
          </cell>
          <cell r="AA10">
            <v>0</v>
          </cell>
          <cell r="AB10">
            <v>2503164</v>
          </cell>
          <cell r="AC10">
            <v>0</v>
          </cell>
          <cell r="AD10">
            <v>281403</v>
          </cell>
          <cell r="AE10">
            <v>44803</v>
          </cell>
          <cell r="AF10">
            <v>-5000</v>
          </cell>
          <cell r="AG10">
            <v>16378</v>
          </cell>
          <cell r="AH10">
            <v>-207</v>
          </cell>
          <cell r="AI10">
            <v>78409</v>
          </cell>
          <cell r="AJ10">
            <v>0</v>
          </cell>
          <cell r="AK10">
            <v>0</v>
          </cell>
          <cell r="AL10">
            <v>2918951</v>
          </cell>
        </row>
        <row r="11">
          <cell r="A11" t="str">
            <v>Industrial</v>
          </cell>
          <cell r="B11">
            <v>612</v>
          </cell>
          <cell r="C11">
            <v>3723559</v>
          </cell>
          <cell r="D11">
            <v>224395</v>
          </cell>
          <cell r="E11">
            <v>868616</v>
          </cell>
          <cell r="F11">
            <v>0</v>
          </cell>
          <cell r="G11">
            <v>0</v>
          </cell>
          <cell r="H11">
            <v>172990</v>
          </cell>
          <cell r="I11">
            <v>0</v>
          </cell>
          <cell r="J11">
            <v>33403</v>
          </cell>
          <cell r="K11">
            <v>0</v>
          </cell>
          <cell r="L11">
            <v>0</v>
          </cell>
          <cell r="M11">
            <v>-33</v>
          </cell>
          <cell r="N11">
            <v>2</v>
          </cell>
          <cell r="O11">
            <v>481</v>
          </cell>
          <cell r="P11">
            <v>0</v>
          </cell>
          <cell r="Q11">
            <v>8277</v>
          </cell>
          <cell r="R11">
            <v>20269</v>
          </cell>
          <cell r="S11">
            <v>0</v>
          </cell>
          <cell r="T11">
            <v>0</v>
          </cell>
          <cell r="U11">
            <v>1550</v>
          </cell>
          <cell r="V11">
            <v>0</v>
          </cell>
          <cell r="W11">
            <v>0</v>
          </cell>
          <cell r="X11">
            <v>1128</v>
          </cell>
          <cell r="Y11">
            <v>0</v>
          </cell>
          <cell r="Z11">
            <v>0</v>
          </cell>
          <cell r="AA11">
            <v>0</v>
          </cell>
          <cell r="AB11">
            <v>1106683</v>
          </cell>
          <cell r="AC11">
            <v>0</v>
          </cell>
          <cell r="AD11">
            <v>119742</v>
          </cell>
          <cell r="AE11">
            <v>5826</v>
          </cell>
          <cell r="AF11">
            <v>1009</v>
          </cell>
          <cell r="AG11">
            <v>-7512</v>
          </cell>
          <cell r="AH11">
            <v>0</v>
          </cell>
          <cell r="AI11">
            <v>15969</v>
          </cell>
          <cell r="AJ11">
            <v>0</v>
          </cell>
          <cell r="AK11">
            <v>0</v>
          </cell>
          <cell r="AL11">
            <v>1241720</v>
          </cell>
        </row>
        <row r="12">
          <cell r="A12" t="str">
            <v>Oficial</v>
          </cell>
          <cell r="B12">
            <v>2333</v>
          </cell>
          <cell r="C12">
            <v>3559290</v>
          </cell>
          <cell r="D12">
            <v>91901</v>
          </cell>
          <cell r="E12">
            <v>912860</v>
          </cell>
          <cell r="F12">
            <v>-11283</v>
          </cell>
          <cell r="G12">
            <v>0</v>
          </cell>
          <cell r="H12">
            <v>68622</v>
          </cell>
          <cell r="I12">
            <v>0</v>
          </cell>
          <cell r="J12">
            <v>83945</v>
          </cell>
          <cell r="K12">
            <v>0</v>
          </cell>
          <cell r="L12">
            <v>0</v>
          </cell>
          <cell r="M12">
            <v>21</v>
          </cell>
          <cell r="N12">
            <v>-24</v>
          </cell>
          <cell r="O12">
            <v>170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68</v>
          </cell>
          <cell r="Y12">
            <v>0</v>
          </cell>
          <cell r="Z12">
            <v>0</v>
          </cell>
          <cell r="AA12">
            <v>0</v>
          </cell>
          <cell r="AB12">
            <v>1054379</v>
          </cell>
          <cell r="AC12">
            <v>0</v>
          </cell>
          <cell r="AD12">
            <v>119324</v>
          </cell>
          <cell r="AE12">
            <v>52155</v>
          </cell>
          <cell r="AF12">
            <v>428</v>
          </cell>
          <cell r="AG12">
            <v>3756</v>
          </cell>
          <cell r="AH12">
            <v>0</v>
          </cell>
          <cell r="AI12">
            <v>4600</v>
          </cell>
          <cell r="AJ12">
            <v>0</v>
          </cell>
          <cell r="AK12">
            <v>0</v>
          </cell>
          <cell r="AL12">
            <v>1234643</v>
          </cell>
        </row>
        <row r="13">
          <cell r="A13" t="str">
            <v>Alumbrado Pu</v>
          </cell>
          <cell r="B13">
            <v>50</v>
          </cell>
          <cell r="C13">
            <v>3177262</v>
          </cell>
          <cell r="D13">
            <v>0</v>
          </cell>
          <cell r="E13">
            <v>731740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-64117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62598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10016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740237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740238</v>
          </cell>
        </row>
        <row r="14">
          <cell r="A14" t="str">
            <v>Provisional</v>
          </cell>
          <cell r="B14">
            <v>15</v>
          </cell>
          <cell r="C14">
            <v>46509</v>
          </cell>
          <cell r="D14">
            <v>5770</v>
          </cell>
          <cell r="E14">
            <v>7247</v>
          </cell>
          <cell r="F14">
            <v>0</v>
          </cell>
          <cell r="G14">
            <v>0</v>
          </cell>
          <cell r="H14">
            <v>1449</v>
          </cell>
          <cell r="I14">
            <v>0</v>
          </cell>
          <cell r="J14">
            <v>-249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8447</v>
          </cell>
          <cell r="AC14">
            <v>0</v>
          </cell>
          <cell r="AD14">
            <v>635</v>
          </cell>
          <cell r="AE14">
            <v>-6646</v>
          </cell>
          <cell r="AF14">
            <v>-1627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811</v>
          </cell>
        </row>
        <row r="15">
          <cell r="A15" t="str">
            <v>Area Comun</v>
          </cell>
          <cell r="B15">
            <v>350</v>
          </cell>
          <cell r="C15">
            <v>146371</v>
          </cell>
          <cell r="D15">
            <v>0</v>
          </cell>
          <cell r="E15">
            <v>40625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1044</v>
          </cell>
          <cell r="K15">
            <v>0</v>
          </cell>
          <cell r="L15">
            <v>0</v>
          </cell>
          <cell r="M15">
            <v>17</v>
          </cell>
          <cell r="N15">
            <v>0</v>
          </cell>
          <cell r="O15">
            <v>132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49</v>
          </cell>
          <cell r="Y15">
            <v>0</v>
          </cell>
          <cell r="Z15">
            <v>0</v>
          </cell>
          <cell r="AA15">
            <v>0</v>
          </cell>
          <cell r="AB15">
            <v>41867</v>
          </cell>
          <cell r="AC15">
            <v>0</v>
          </cell>
          <cell r="AD15">
            <v>5247</v>
          </cell>
          <cell r="AE15">
            <v>6856</v>
          </cell>
          <cell r="AF15">
            <v>0</v>
          </cell>
          <cell r="AG15">
            <v>2</v>
          </cell>
          <cell r="AH15">
            <v>0</v>
          </cell>
          <cell r="AI15">
            <v>1501</v>
          </cell>
          <cell r="AJ15">
            <v>0</v>
          </cell>
          <cell r="AK15">
            <v>0</v>
          </cell>
          <cell r="AL15">
            <v>55472</v>
          </cell>
        </row>
        <row r="16">
          <cell r="A16" t="str">
            <v>Uso De Redes</v>
          </cell>
          <cell r="B16">
            <v>12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1120</v>
          </cell>
          <cell r="K16">
            <v>0</v>
          </cell>
          <cell r="L16">
            <v>0</v>
          </cell>
          <cell r="M16">
            <v>0</v>
          </cell>
          <cell r="N16">
            <v>-25629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327299</v>
          </cell>
          <cell r="AB16">
            <v>302790</v>
          </cell>
          <cell r="AC16">
            <v>0</v>
          </cell>
          <cell r="AD16">
            <v>0</v>
          </cell>
          <cell r="AE16">
            <v>609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303399</v>
          </cell>
        </row>
        <row r="19">
          <cell r="B19">
            <v>281011</v>
          </cell>
          <cell r="C19">
            <v>50543361</v>
          </cell>
          <cell r="D19">
            <v>363918</v>
          </cell>
          <cell r="E19">
            <v>12858316</v>
          </cell>
          <cell r="F19">
            <v>-2266546</v>
          </cell>
          <cell r="G19">
            <v>0</v>
          </cell>
          <cell r="H19">
            <v>714877</v>
          </cell>
          <cell r="I19">
            <v>0</v>
          </cell>
          <cell r="J19">
            <v>94258</v>
          </cell>
          <cell r="K19">
            <v>146</v>
          </cell>
          <cell r="L19">
            <v>0</v>
          </cell>
          <cell r="M19">
            <v>22156</v>
          </cell>
          <cell r="N19">
            <v>-25532</v>
          </cell>
          <cell r="O19">
            <v>3882</v>
          </cell>
          <cell r="P19">
            <v>62598</v>
          </cell>
          <cell r="Q19">
            <v>8593</v>
          </cell>
          <cell r="R19">
            <v>21122</v>
          </cell>
          <cell r="S19">
            <v>0</v>
          </cell>
          <cell r="T19">
            <v>0</v>
          </cell>
          <cell r="U19">
            <v>1703</v>
          </cell>
          <cell r="V19">
            <v>10016</v>
          </cell>
          <cell r="W19">
            <v>0</v>
          </cell>
          <cell r="X19">
            <v>3225</v>
          </cell>
          <cell r="Y19">
            <v>0</v>
          </cell>
          <cell r="Z19">
            <v>0</v>
          </cell>
          <cell r="AA19">
            <v>327299</v>
          </cell>
          <cell r="AB19">
            <v>11836107</v>
          </cell>
          <cell r="AC19">
            <v>0</v>
          </cell>
          <cell r="AD19">
            <v>1214540</v>
          </cell>
          <cell r="AE19">
            <v>162063</v>
          </cell>
          <cell r="AF19">
            <v>-5043</v>
          </cell>
          <cell r="AG19">
            <v>42037</v>
          </cell>
          <cell r="AH19">
            <v>1824</v>
          </cell>
          <cell r="AI19">
            <v>339355</v>
          </cell>
          <cell r="AJ19">
            <v>0</v>
          </cell>
          <cell r="AK19">
            <v>0</v>
          </cell>
          <cell r="AL19">
            <v>13590890</v>
          </cell>
        </row>
      </sheetData>
      <sheetData sheetId="7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42257</v>
          </cell>
          <cell r="C3">
            <v>4174298</v>
          </cell>
          <cell r="D3">
            <v>0</v>
          </cell>
          <cell r="E3">
            <v>1100850</v>
          </cell>
          <cell r="F3">
            <v>-546078</v>
          </cell>
          <cell r="G3">
            <v>0</v>
          </cell>
          <cell r="H3">
            <v>0</v>
          </cell>
          <cell r="I3">
            <v>0</v>
          </cell>
          <cell r="J3">
            <v>1561</v>
          </cell>
          <cell r="K3">
            <v>24429</v>
          </cell>
          <cell r="L3">
            <v>0</v>
          </cell>
          <cell r="M3">
            <v>6402</v>
          </cell>
          <cell r="N3">
            <v>-9924</v>
          </cell>
          <cell r="O3">
            <v>92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33</v>
          </cell>
          <cell r="Y3">
            <v>0</v>
          </cell>
          <cell r="Z3">
            <v>0</v>
          </cell>
          <cell r="AA3">
            <v>0</v>
          </cell>
          <cell r="AB3">
            <v>577365</v>
          </cell>
          <cell r="AC3">
            <v>0</v>
          </cell>
          <cell r="AD3">
            <v>59924</v>
          </cell>
          <cell r="AE3">
            <v>10818</v>
          </cell>
          <cell r="AF3">
            <v>0</v>
          </cell>
          <cell r="AG3">
            <v>1062</v>
          </cell>
          <cell r="AH3">
            <v>592</v>
          </cell>
          <cell r="AI3">
            <v>27987</v>
          </cell>
          <cell r="AJ3">
            <v>0</v>
          </cell>
          <cell r="AK3">
            <v>0</v>
          </cell>
          <cell r="AL3">
            <v>677750</v>
          </cell>
        </row>
        <row r="4">
          <cell r="A4" t="str">
            <v>Bajo</v>
          </cell>
          <cell r="B4">
            <v>113405</v>
          </cell>
          <cell r="C4">
            <v>12416909</v>
          </cell>
          <cell r="D4">
            <v>0</v>
          </cell>
          <cell r="E4">
            <v>3276351</v>
          </cell>
          <cell r="F4">
            <v>-1316465</v>
          </cell>
          <cell r="G4">
            <v>0</v>
          </cell>
          <cell r="H4">
            <v>0</v>
          </cell>
          <cell r="I4">
            <v>0</v>
          </cell>
          <cell r="J4">
            <v>6688</v>
          </cell>
          <cell r="K4">
            <v>47573</v>
          </cell>
          <cell r="L4">
            <v>0</v>
          </cell>
          <cell r="M4">
            <v>18989</v>
          </cell>
          <cell r="N4">
            <v>-46611</v>
          </cell>
          <cell r="O4">
            <v>-69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99</v>
          </cell>
          <cell r="Y4">
            <v>0</v>
          </cell>
          <cell r="Z4">
            <v>0</v>
          </cell>
          <cell r="AA4">
            <v>0</v>
          </cell>
          <cell r="AB4">
            <v>1986555</v>
          </cell>
          <cell r="AC4">
            <v>0</v>
          </cell>
          <cell r="AD4">
            <v>217357</v>
          </cell>
          <cell r="AE4">
            <v>30118</v>
          </cell>
          <cell r="AF4">
            <v>0</v>
          </cell>
          <cell r="AG4">
            <v>4951</v>
          </cell>
          <cell r="AH4">
            <v>1192</v>
          </cell>
          <cell r="AI4">
            <v>76591</v>
          </cell>
          <cell r="AJ4">
            <v>0</v>
          </cell>
          <cell r="AK4">
            <v>0</v>
          </cell>
          <cell r="AL4">
            <v>2316764</v>
          </cell>
        </row>
        <row r="5">
          <cell r="A5" t="str">
            <v>Medio-Bajo</v>
          </cell>
          <cell r="B5">
            <v>56795</v>
          </cell>
          <cell r="C5">
            <v>7333496</v>
          </cell>
          <cell r="D5">
            <v>0</v>
          </cell>
          <cell r="E5">
            <v>1930721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2672</v>
          </cell>
          <cell r="K5">
            <v>21830</v>
          </cell>
          <cell r="L5">
            <v>0</v>
          </cell>
          <cell r="M5">
            <v>18331</v>
          </cell>
          <cell r="N5">
            <v>-16153</v>
          </cell>
          <cell r="O5">
            <v>0</v>
          </cell>
          <cell r="P5">
            <v>0</v>
          </cell>
          <cell r="Q5">
            <v>0</v>
          </cell>
          <cell r="R5">
            <v>33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120</v>
          </cell>
          <cell r="Y5">
            <v>0</v>
          </cell>
          <cell r="Z5">
            <v>0</v>
          </cell>
          <cell r="AA5">
            <v>0</v>
          </cell>
          <cell r="AB5">
            <v>1957554</v>
          </cell>
          <cell r="AC5">
            <v>0</v>
          </cell>
          <cell r="AD5">
            <v>233575</v>
          </cell>
          <cell r="AE5">
            <v>12824</v>
          </cell>
          <cell r="AF5">
            <v>0</v>
          </cell>
          <cell r="AG5">
            <v>5811</v>
          </cell>
          <cell r="AH5">
            <v>44</v>
          </cell>
          <cell r="AI5">
            <v>57333</v>
          </cell>
          <cell r="AJ5">
            <v>0</v>
          </cell>
          <cell r="AK5">
            <v>0</v>
          </cell>
          <cell r="AL5">
            <v>2267142</v>
          </cell>
        </row>
        <row r="6">
          <cell r="A6" t="str">
            <v>Medio</v>
          </cell>
          <cell r="B6">
            <v>12540</v>
          </cell>
          <cell r="C6">
            <v>2286637</v>
          </cell>
          <cell r="D6">
            <v>0</v>
          </cell>
          <cell r="E6">
            <v>604085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687</v>
          </cell>
          <cell r="K6">
            <v>4518</v>
          </cell>
          <cell r="L6">
            <v>0</v>
          </cell>
          <cell r="M6">
            <v>4465</v>
          </cell>
          <cell r="N6">
            <v>-5357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20</v>
          </cell>
          <cell r="Y6">
            <v>0</v>
          </cell>
          <cell r="Z6">
            <v>0</v>
          </cell>
          <cell r="AA6">
            <v>0</v>
          </cell>
          <cell r="AB6">
            <v>608418</v>
          </cell>
          <cell r="AC6">
            <v>0</v>
          </cell>
          <cell r="AD6">
            <v>83909</v>
          </cell>
          <cell r="AE6">
            <v>6825</v>
          </cell>
          <cell r="AF6">
            <v>0</v>
          </cell>
          <cell r="AG6">
            <v>2648</v>
          </cell>
          <cell r="AH6">
            <v>25</v>
          </cell>
          <cell r="AI6">
            <v>10393</v>
          </cell>
          <cell r="AJ6">
            <v>0</v>
          </cell>
          <cell r="AK6">
            <v>0</v>
          </cell>
          <cell r="AL6">
            <v>712217</v>
          </cell>
        </row>
        <row r="7">
          <cell r="A7" t="str">
            <v>Medio-Alto</v>
          </cell>
          <cell r="B7">
            <v>3426</v>
          </cell>
          <cell r="C7">
            <v>814214</v>
          </cell>
          <cell r="D7">
            <v>159</v>
          </cell>
          <cell r="E7">
            <v>215005</v>
          </cell>
          <cell r="F7">
            <v>0</v>
          </cell>
          <cell r="G7">
            <v>0</v>
          </cell>
          <cell r="H7">
            <v>43889</v>
          </cell>
          <cell r="I7">
            <v>0</v>
          </cell>
          <cell r="J7">
            <v>410</v>
          </cell>
          <cell r="K7">
            <v>1877</v>
          </cell>
          <cell r="L7">
            <v>0</v>
          </cell>
          <cell r="M7">
            <v>1616</v>
          </cell>
          <cell r="N7">
            <v>-1179</v>
          </cell>
          <cell r="O7">
            <v>31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13</v>
          </cell>
          <cell r="Y7">
            <v>0</v>
          </cell>
          <cell r="Z7">
            <v>0</v>
          </cell>
          <cell r="AA7">
            <v>0</v>
          </cell>
          <cell r="AB7">
            <v>261662</v>
          </cell>
          <cell r="AC7">
            <v>0</v>
          </cell>
          <cell r="AD7">
            <v>28780</v>
          </cell>
          <cell r="AE7">
            <v>-925</v>
          </cell>
          <cell r="AF7">
            <v>9</v>
          </cell>
          <cell r="AG7">
            <v>-197</v>
          </cell>
          <cell r="AH7">
            <v>3</v>
          </cell>
          <cell r="AI7">
            <v>1787</v>
          </cell>
          <cell r="AJ7">
            <v>0</v>
          </cell>
          <cell r="AK7">
            <v>0</v>
          </cell>
          <cell r="AL7">
            <v>291118</v>
          </cell>
        </row>
        <row r="8">
          <cell r="A8" t="str">
            <v>Alto</v>
          </cell>
          <cell r="B8">
            <v>1227</v>
          </cell>
          <cell r="C8">
            <v>371154</v>
          </cell>
          <cell r="D8">
            <v>0</v>
          </cell>
          <cell r="E8">
            <v>97254</v>
          </cell>
          <cell r="F8">
            <v>0</v>
          </cell>
          <cell r="G8">
            <v>0</v>
          </cell>
          <cell r="H8">
            <v>19451</v>
          </cell>
          <cell r="I8">
            <v>0</v>
          </cell>
          <cell r="J8">
            <v>428</v>
          </cell>
          <cell r="K8">
            <v>1251</v>
          </cell>
          <cell r="L8">
            <v>0</v>
          </cell>
          <cell r="M8">
            <v>365</v>
          </cell>
          <cell r="N8">
            <v>-171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7</v>
          </cell>
          <cell r="Y8">
            <v>0</v>
          </cell>
          <cell r="Z8">
            <v>0</v>
          </cell>
          <cell r="AA8">
            <v>0</v>
          </cell>
          <cell r="AB8">
            <v>118585</v>
          </cell>
          <cell r="AC8">
            <v>0</v>
          </cell>
          <cell r="AD8">
            <v>11555</v>
          </cell>
          <cell r="AE8">
            <v>-7963</v>
          </cell>
          <cell r="AF8">
            <v>-25</v>
          </cell>
          <cell r="AG8">
            <v>-4322</v>
          </cell>
          <cell r="AH8">
            <v>3</v>
          </cell>
          <cell r="AI8">
            <v>2608</v>
          </cell>
          <cell r="AJ8">
            <v>0</v>
          </cell>
          <cell r="AK8">
            <v>0</v>
          </cell>
          <cell r="AL8">
            <v>120441</v>
          </cell>
        </row>
        <row r="9">
          <cell r="A9" t="str">
            <v>Residencial</v>
          </cell>
          <cell r="B9">
            <v>229650</v>
          </cell>
          <cell r="C9">
            <v>27396708</v>
          </cell>
          <cell r="D9">
            <v>159</v>
          </cell>
          <cell r="E9">
            <v>7224266</v>
          </cell>
          <cell r="F9">
            <v>-1862543</v>
          </cell>
          <cell r="G9">
            <v>0</v>
          </cell>
          <cell r="H9">
            <v>63340</v>
          </cell>
          <cell r="I9">
            <v>0</v>
          </cell>
          <cell r="J9">
            <v>12446</v>
          </cell>
          <cell r="K9">
            <v>101477</v>
          </cell>
          <cell r="L9">
            <v>0</v>
          </cell>
          <cell r="M9">
            <v>50167</v>
          </cell>
          <cell r="N9">
            <v>-79394</v>
          </cell>
          <cell r="O9">
            <v>54</v>
          </cell>
          <cell r="P9">
            <v>0</v>
          </cell>
          <cell r="Q9">
            <v>0</v>
          </cell>
          <cell r="R9">
            <v>33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291</v>
          </cell>
          <cell r="Y9">
            <v>0</v>
          </cell>
          <cell r="Z9">
            <v>0</v>
          </cell>
          <cell r="AA9">
            <v>0</v>
          </cell>
          <cell r="AB9">
            <v>5510137</v>
          </cell>
          <cell r="AC9">
            <v>0</v>
          </cell>
          <cell r="AD9">
            <v>635101</v>
          </cell>
          <cell r="AE9">
            <v>51696</v>
          </cell>
          <cell r="AF9">
            <v>-16</v>
          </cell>
          <cell r="AG9">
            <v>9955</v>
          </cell>
          <cell r="AH9">
            <v>1858</v>
          </cell>
          <cell r="AI9">
            <v>176699</v>
          </cell>
          <cell r="AJ9">
            <v>0</v>
          </cell>
          <cell r="AK9">
            <v>0</v>
          </cell>
          <cell r="AL9">
            <v>6385431</v>
          </cell>
        </row>
        <row r="10">
          <cell r="A10" t="str">
            <v>Comercial</v>
          </cell>
          <cell r="B10">
            <v>20294</v>
          </cell>
          <cell r="C10">
            <v>7750428</v>
          </cell>
          <cell r="D10">
            <v>38167</v>
          </cell>
          <cell r="E10">
            <v>2010190</v>
          </cell>
          <cell r="F10">
            <v>0</v>
          </cell>
          <cell r="G10">
            <v>0</v>
          </cell>
          <cell r="H10">
            <v>397776</v>
          </cell>
          <cell r="I10">
            <v>0</v>
          </cell>
          <cell r="J10">
            <v>24227</v>
          </cell>
          <cell r="K10">
            <v>13212</v>
          </cell>
          <cell r="L10">
            <v>0</v>
          </cell>
          <cell r="M10">
            <v>6135</v>
          </cell>
          <cell r="N10">
            <v>-17408</v>
          </cell>
          <cell r="O10">
            <v>-31</v>
          </cell>
          <cell r="P10">
            <v>0</v>
          </cell>
          <cell r="Q10">
            <v>0</v>
          </cell>
          <cell r="R10">
            <v>3879</v>
          </cell>
          <cell r="S10">
            <v>0</v>
          </cell>
          <cell r="T10">
            <v>0</v>
          </cell>
          <cell r="U10">
            <v>145</v>
          </cell>
          <cell r="V10">
            <v>0</v>
          </cell>
          <cell r="W10">
            <v>0</v>
          </cell>
          <cell r="X10">
            <v>2003</v>
          </cell>
          <cell r="Y10">
            <v>0</v>
          </cell>
          <cell r="Z10">
            <v>0</v>
          </cell>
          <cell r="AA10">
            <v>0</v>
          </cell>
          <cell r="AB10">
            <v>2440128</v>
          </cell>
          <cell r="AC10">
            <v>0</v>
          </cell>
          <cell r="AD10">
            <v>277902</v>
          </cell>
          <cell r="AE10">
            <v>63429</v>
          </cell>
          <cell r="AF10">
            <v>-1119</v>
          </cell>
          <cell r="AG10">
            <v>12874</v>
          </cell>
          <cell r="AH10">
            <v>-295</v>
          </cell>
          <cell r="AI10">
            <v>59569</v>
          </cell>
          <cell r="AJ10">
            <v>0</v>
          </cell>
          <cell r="AK10">
            <v>0</v>
          </cell>
          <cell r="AL10">
            <v>2852487</v>
          </cell>
        </row>
        <row r="11">
          <cell r="A11" t="str">
            <v>Industrial</v>
          </cell>
          <cell r="B11">
            <v>577</v>
          </cell>
          <cell r="C11">
            <v>3614844</v>
          </cell>
          <cell r="D11">
            <v>184266</v>
          </cell>
          <cell r="E11">
            <v>653314</v>
          </cell>
          <cell r="F11">
            <v>0</v>
          </cell>
          <cell r="G11">
            <v>0</v>
          </cell>
          <cell r="H11">
            <v>126389</v>
          </cell>
          <cell r="I11">
            <v>0</v>
          </cell>
          <cell r="J11">
            <v>15396</v>
          </cell>
          <cell r="K11">
            <v>166</v>
          </cell>
          <cell r="L11">
            <v>0</v>
          </cell>
          <cell r="M11">
            <v>127</v>
          </cell>
          <cell r="N11">
            <v>-2636</v>
          </cell>
          <cell r="O11">
            <v>0</v>
          </cell>
          <cell r="P11">
            <v>0</v>
          </cell>
          <cell r="Q11">
            <v>-1000</v>
          </cell>
          <cell r="R11">
            <v>-5000</v>
          </cell>
          <cell r="S11">
            <v>0</v>
          </cell>
          <cell r="T11">
            <v>0</v>
          </cell>
          <cell r="U11">
            <v>1669</v>
          </cell>
          <cell r="V11">
            <v>0</v>
          </cell>
          <cell r="W11">
            <v>0</v>
          </cell>
          <cell r="X11">
            <v>1182</v>
          </cell>
          <cell r="Y11">
            <v>0</v>
          </cell>
          <cell r="Z11">
            <v>0</v>
          </cell>
          <cell r="AA11">
            <v>0</v>
          </cell>
          <cell r="AB11">
            <v>789607</v>
          </cell>
          <cell r="AC11">
            <v>0</v>
          </cell>
          <cell r="AD11">
            <v>89172</v>
          </cell>
          <cell r="AE11">
            <v>9222</v>
          </cell>
          <cell r="AF11">
            <v>-3990</v>
          </cell>
          <cell r="AG11">
            <v>0</v>
          </cell>
          <cell r="AH11">
            <v>0</v>
          </cell>
          <cell r="AI11">
            <v>26010</v>
          </cell>
          <cell r="AJ11">
            <v>0</v>
          </cell>
          <cell r="AK11">
            <v>0</v>
          </cell>
          <cell r="AL11">
            <v>910022</v>
          </cell>
        </row>
        <row r="12">
          <cell r="A12" t="str">
            <v>Oficial</v>
          </cell>
          <cell r="B12">
            <v>2133</v>
          </cell>
          <cell r="C12">
            <v>4244662</v>
          </cell>
          <cell r="D12">
            <v>328834</v>
          </cell>
          <cell r="E12">
            <v>1261310</v>
          </cell>
          <cell r="F12">
            <v>0</v>
          </cell>
          <cell r="G12">
            <v>0</v>
          </cell>
          <cell r="H12">
            <v>59847</v>
          </cell>
          <cell r="I12">
            <v>0</v>
          </cell>
          <cell r="J12">
            <v>60489</v>
          </cell>
          <cell r="K12">
            <v>1207</v>
          </cell>
          <cell r="L12">
            <v>0</v>
          </cell>
          <cell r="M12">
            <v>166</v>
          </cell>
          <cell r="N12">
            <v>-2404</v>
          </cell>
          <cell r="O12">
            <v>31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1342</v>
          </cell>
          <cell r="Y12">
            <v>0</v>
          </cell>
          <cell r="Z12">
            <v>0</v>
          </cell>
          <cell r="AA12">
            <v>0</v>
          </cell>
          <cell r="AB12">
            <v>1381988</v>
          </cell>
          <cell r="AC12">
            <v>0</v>
          </cell>
          <cell r="AD12">
            <v>104593</v>
          </cell>
          <cell r="AE12">
            <v>-251280</v>
          </cell>
          <cell r="AF12">
            <v>0</v>
          </cell>
          <cell r="AG12">
            <v>3170</v>
          </cell>
          <cell r="AH12">
            <v>0</v>
          </cell>
          <cell r="AI12">
            <v>2417</v>
          </cell>
          <cell r="AJ12">
            <v>0</v>
          </cell>
          <cell r="AK12">
            <v>0</v>
          </cell>
          <cell r="AL12">
            <v>1240887</v>
          </cell>
        </row>
        <row r="13">
          <cell r="A13" t="str">
            <v>Alumbrado Pu</v>
          </cell>
          <cell r="B13">
            <v>50</v>
          </cell>
          <cell r="C13">
            <v>3074775</v>
          </cell>
          <cell r="D13">
            <v>0</v>
          </cell>
          <cell r="E13">
            <v>690389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21865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59011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9442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780707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257035</v>
          </cell>
          <cell r="AK13">
            <v>0</v>
          </cell>
          <cell r="AL13">
            <v>1037742</v>
          </cell>
        </row>
        <row r="14">
          <cell r="A14" t="str">
            <v>Provisional</v>
          </cell>
          <cell r="B14">
            <v>14</v>
          </cell>
          <cell r="C14">
            <v>32052</v>
          </cell>
          <cell r="D14">
            <v>4311</v>
          </cell>
          <cell r="E14">
            <v>7594</v>
          </cell>
          <cell r="F14">
            <v>0</v>
          </cell>
          <cell r="G14">
            <v>0</v>
          </cell>
          <cell r="H14">
            <v>1519</v>
          </cell>
          <cell r="I14">
            <v>0</v>
          </cell>
          <cell r="J14">
            <v>22</v>
          </cell>
          <cell r="K14">
            <v>0</v>
          </cell>
          <cell r="L14">
            <v>0</v>
          </cell>
          <cell r="M14">
            <v>0</v>
          </cell>
          <cell r="N14">
            <v>-12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9123</v>
          </cell>
          <cell r="AC14">
            <v>0</v>
          </cell>
          <cell r="AD14">
            <v>864</v>
          </cell>
          <cell r="AE14">
            <v>142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10129</v>
          </cell>
        </row>
        <row r="15">
          <cell r="A15" t="str">
            <v>Area Comun</v>
          </cell>
          <cell r="B15">
            <v>347</v>
          </cell>
          <cell r="C15">
            <v>140240</v>
          </cell>
          <cell r="D15">
            <v>0</v>
          </cell>
          <cell r="E15">
            <v>35903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892</v>
          </cell>
          <cell r="K15">
            <v>487</v>
          </cell>
          <cell r="L15">
            <v>0</v>
          </cell>
          <cell r="M15">
            <v>52</v>
          </cell>
          <cell r="N15">
            <v>-226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40</v>
          </cell>
          <cell r="Y15">
            <v>0</v>
          </cell>
          <cell r="Z15">
            <v>0</v>
          </cell>
          <cell r="AA15">
            <v>0</v>
          </cell>
          <cell r="AB15">
            <v>37148</v>
          </cell>
          <cell r="AC15">
            <v>0</v>
          </cell>
          <cell r="AD15">
            <v>4219</v>
          </cell>
          <cell r="AE15">
            <v>5831</v>
          </cell>
          <cell r="AF15">
            <v>0</v>
          </cell>
          <cell r="AG15">
            <v>2</v>
          </cell>
          <cell r="AH15">
            <v>0</v>
          </cell>
          <cell r="AI15">
            <v>1209</v>
          </cell>
          <cell r="AJ15">
            <v>0</v>
          </cell>
          <cell r="AK15">
            <v>0</v>
          </cell>
          <cell r="AL15">
            <v>48407</v>
          </cell>
        </row>
        <row r="16">
          <cell r="A16" t="str">
            <v>Uso De Redes</v>
          </cell>
          <cell r="B16">
            <v>11</v>
          </cell>
          <cell r="C16">
            <v>0</v>
          </cell>
          <cell r="D16">
            <v>0</v>
          </cell>
          <cell r="E16">
            <v>2425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1937</v>
          </cell>
          <cell r="K16">
            <v>0</v>
          </cell>
          <cell r="L16">
            <v>0</v>
          </cell>
          <cell r="M16">
            <v>0</v>
          </cell>
          <cell r="N16">
            <v>-2824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294936</v>
          </cell>
          <cell r="AB16">
            <v>296474</v>
          </cell>
          <cell r="AC16">
            <v>0</v>
          </cell>
          <cell r="AD16">
            <v>0</v>
          </cell>
          <cell r="AE16">
            <v>219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296693</v>
          </cell>
        </row>
        <row r="19">
          <cell r="B19">
            <v>253076</v>
          </cell>
          <cell r="C19">
            <v>46253709</v>
          </cell>
          <cell r="D19">
            <v>555737</v>
          </cell>
          <cell r="E19">
            <v>11885391</v>
          </cell>
          <cell r="F19">
            <v>-1862543</v>
          </cell>
          <cell r="G19">
            <v>0</v>
          </cell>
          <cell r="H19">
            <v>648871</v>
          </cell>
          <cell r="I19">
            <v>0</v>
          </cell>
          <cell r="J19">
            <v>137273</v>
          </cell>
          <cell r="K19">
            <v>116548</v>
          </cell>
          <cell r="L19">
            <v>0</v>
          </cell>
          <cell r="M19">
            <v>56648</v>
          </cell>
          <cell r="N19">
            <v>-104904</v>
          </cell>
          <cell r="O19">
            <v>54</v>
          </cell>
          <cell r="P19">
            <v>59011</v>
          </cell>
          <cell r="Q19">
            <v>-1000</v>
          </cell>
          <cell r="R19">
            <v>-1088</v>
          </cell>
          <cell r="S19">
            <v>0</v>
          </cell>
          <cell r="T19">
            <v>0</v>
          </cell>
          <cell r="U19">
            <v>1814</v>
          </cell>
          <cell r="V19">
            <v>9442</v>
          </cell>
          <cell r="W19">
            <v>0</v>
          </cell>
          <cell r="X19">
            <v>4858</v>
          </cell>
          <cell r="Y19">
            <v>0</v>
          </cell>
          <cell r="Z19">
            <v>0</v>
          </cell>
          <cell r="AA19">
            <v>294936</v>
          </cell>
          <cell r="AB19">
            <v>11245312</v>
          </cell>
          <cell r="AC19">
            <v>0</v>
          </cell>
          <cell r="AD19">
            <v>1111850</v>
          </cell>
          <cell r="AE19">
            <v>-120741</v>
          </cell>
          <cell r="AF19">
            <v>-5125</v>
          </cell>
          <cell r="AG19">
            <v>26000</v>
          </cell>
          <cell r="AH19">
            <v>1563</v>
          </cell>
          <cell r="AI19">
            <v>265904</v>
          </cell>
          <cell r="AJ19">
            <v>257035</v>
          </cell>
          <cell r="AK19">
            <v>0</v>
          </cell>
          <cell r="AL19">
            <v>12781797</v>
          </cell>
        </row>
      </sheetData>
      <sheetData sheetId="8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53835</v>
          </cell>
          <cell r="C3">
            <v>5587341</v>
          </cell>
          <cell r="D3">
            <v>0</v>
          </cell>
          <cell r="E3">
            <v>1479397</v>
          </cell>
          <cell r="F3">
            <v>-725360</v>
          </cell>
          <cell r="G3">
            <v>0</v>
          </cell>
          <cell r="H3">
            <v>0</v>
          </cell>
          <cell r="I3">
            <v>0</v>
          </cell>
          <cell r="J3">
            <v>3959</v>
          </cell>
          <cell r="K3">
            <v>238472</v>
          </cell>
          <cell r="L3">
            <v>0</v>
          </cell>
          <cell r="M3">
            <v>7760</v>
          </cell>
          <cell r="N3">
            <v>-2388</v>
          </cell>
          <cell r="O3">
            <v>31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85</v>
          </cell>
          <cell r="Y3">
            <v>0</v>
          </cell>
          <cell r="Z3">
            <v>0</v>
          </cell>
          <cell r="AA3">
            <v>0</v>
          </cell>
          <cell r="AB3">
            <v>1001956</v>
          </cell>
          <cell r="AC3">
            <v>0</v>
          </cell>
          <cell r="AD3">
            <v>77963</v>
          </cell>
          <cell r="AE3">
            <v>21209</v>
          </cell>
          <cell r="AF3">
            <v>0</v>
          </cell>
          <cell r="AG3">
            <v>7609</v>
          </cell>
          <cell r="AH3">
            <v>498</v>
          </cell>
          <cell r="AI3">
            <v>37640</v>
          </cell>
          <cell r="AJ3">
            <v>0</v>
          </cell>
          <cell r="AK3">
            <v>0</v>
          </cell>
          <cell r="AL3">
            <v>1146876</v>
          </cell>
        </row>
        <row r="4">
          <cell r="A4" t="str">
            <v>Bajo</v>
          </cell>
          <cell r="B4">
            <v>128886</v>
          </cell>
          <cell r="C4">
            <v>14069694</v>
          </cell>
          <cell r="D4">
            <v>0</v>
          </cell>
          <cell r="E4">
            <v>3721047</v>
          </cell>
          <cell r="F4">
            <v>-1501725</v>
          </cell>
          <cell r="G4">
            <v>0</v>
          </cell>
          <cell r="H4">
            <v>0</v>
          </cell>
          <cell r="I4">
            <v>0</v>
          </cell>
          <cell r="J4">
            <v>12890</v>
          </cell>
          <cell r="K4">
            <v>403984</v>
          </cell>
          <cell r="L4">
            <v>0</v>
          </cell>
          <cell r="M4">
            <v>27228</v>
          </cell>
          <cell r="N4">
            <v>-4410</v>
          </cell>
          <cell r="O4">
            <v>-38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207</v>
          </cell>
          <cell r="Y4">
            <v>0</v>
          </cell>
          <cell r="Z4">
            <v>0</v>
          </cell>
          <cell r="AA4">
            <v>0</v>
          </cell>
          <cell r="AB4">
            <v>2659183</v>
          </cell>
          <cell r="AC4">
            <v>0</v>
          </cell>
          <cell r="AD4">
            <v>240595</v>
          </cell>
          <cell r="AE4">
            <v>44307</v>
          </cell>
          <cell r="AF4">
            <v>0</v>
          </cell>
          <cell r="AG4">
            <v>10391</v>
          </cell>
          <cell r="AH4">
            <v>660</v>
          </cell>
          <cell r="AI4">
            <v>97440</v>
          </cell>
          <cell r="AJ4">
            <v>0</v>
          </cell>
          <cell r="AK4">
            <v>0</v>
          </cell>
          <cell r="AL4">
            <v>3052575</v>
          </cell>
        </row>
        <row r="5">
          <cell r="A5" t="str">
            <v>Medio-Bajo</v>
          </cell>
          <cell r="B5">
            <v>57883</v>
          </cell>
          <cell r="C5">
            <v>6996411</v>
          </cell>
          <cell r="D5">
            <v>0</v>
          </cell>
          <cell r="E5">
            <v>1850307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4754</v>
          </cell>
          <cell r="K5">
            <v>208194</v>
          </cell>
          <cell r="L5">
            <v>0</v>
          </cell>
          <cell r="M5">
            <v>21800</v>
          </cell>
          <cell r="N5">
            <v>-464</v>
          </cell>
          <cell r="O5">
            <v>-7</v>
          </cell>
          <cell r="P5">
            <v>0</v>
          </cell>
          <cell r="Q5">
            <v>380</v>
          </cell>
          <cell r="R5">
            <v>2025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128</v>
          </cell>
          <cell r="Y5">
            <v>0</v>
          </cell>
          <cell r="Z5">
            <v>0</v>
          </cell>
          <cell r="AA5">
            <v>0</v>
          </cell>
          <cell r="AB5">
            <v>2087117</v>
          </cell>
          <cell r="AC5">
            <v>0</v>
          </cell>
          <cell r="AD5">
            <v>225837</v>
          </cell>
          <cell r="AE5">
            <v>7994</v>
          </cell>
          <cell r="AF5">
            <v>0</v>
          </cell>
          <cell r="AG5">
            <v>7533</v>
          </cell>
          <cell r="AH5">
            <v>114</v>
          </cell>
          <cell r="AI5">
            <v>57346</v>
          </cell>
          <cell r="AJ5">
            <v>0</v>
          </cell>
          <cell r="AK5">
            <v>0</v>
          </cell>
          <cell r="AL5">
            <v>2385940</v>
          </cell>
        </row>
        <row r="6">
          <cell r="A6" t="str">
            <v>Medio</v>
          </cell>
          <cell r="B6">
            <v>12648</v>
          </cell>
          <cell r="C6">
            <v>2190505</v>
          </cell>
          <cell r="D6">
            <v>0</v>
          </cell>
          <cell r="E6">
            <v>584681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1482</v>
          </cell>
          <cell r="K6">
            <v>37683</v>
          </cell>
          <cell r="L6">
            <v>0</v>
          </cell>
          <cell r="M6">
            <v>5528</v>
          </cell>
          <cell r="N6">
            <v>-85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22</v>
          </cell>
          <cell r="Y6">
            <v>0</v>
          </cell>
          <cell r="Z6">
            <v>0</v>
          </cell>
          <cell r="AA6">
            <v>0</v>
          </cell>
          <cell r="AB6">
            <v>629311</v>
          </cell>
          <cell r="AC6">
            <v>0</v>
          </cell>
          <cell r="AD6">
            <v>82772</v>
          </cell>
          <cell r="AE6">
            <v>7313</v>
          </cell>
          <cell r="AF6">
            <v>0</v>
          </cell>
          <cell r="AG6">
            <v>1513</v>
          </cell>
          <cell r="AH6">
            <v>21</v>
          </cell>
          <cell r="AI6">
            <v>9384</v>
          </cell>
          <cell r="AJ6">
            <v>0</v>
          </cell>
          <cell r="AK6">
            <v>0</v>
          </cell>
          <cell r="AL6">
            <v>730313</v>
          </cell>
        </row>
        <row r="7">
          <cell r="A7" t="str">
            <v>Medio-Alto</v>
          </cell>
          <cell r="B7">
            <v>3450</v>
          </cell>
          <cell r="C7">
            <v>676005</v>
          </cell>
          <cell r="D7">
            <v>141</v>
          </cell>
          <cell r="E7">
            <v>176970</v>
          </cell>
          <cell r="F7">
            <v>0</v>
          </cell>
          <cell r="G7">
            <v>0</v>
          </cell>
          <cell r="H7">
            <v>36350</v>
          </cell>
          <cell r="I7">
            <v>0</v>
          </cell>
          <cell r="J7">
            <v>296</v>
          </cell>
          <cell r="K7">
            <v>17021</v>
          </cell>
          <cell r="L7">
            <v>0</v>
          </cell>
          <cell r="M7">
            <v>1564</v>
          </cell>
          <cell r="N7">
            <v>-12</v>
          </cell>
          <cell r="O7">
            <v>0</v>
          </cell>
          <cell r="P7">
            <v>0</v>
          </cell>
          <cell r="Q7">
            <v>1132</v>
          </cell>
          <cell r="R7">
            <v>4220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34</v>
          </cell>
          <cell r="Y7">
            <v>0</v>
          </cell>
          <cell r="Z7">
            <v>0</v>
          </cell>
          <cell r="AA7">
            <v>0</v>
          </cell>
          <cell r="AB7">
            <v>237575</v>
          </cell>
          <cell r="AC7">
            <v>0</v>
          </cell>
          <cell r="AD7">
            <v>23388</v>
          </cell>
          <cell r="AE7">
            <v>-5886</v>
          </cell>
          <cell r="AF7">
            <v>204</v>
          </cell>
          <cell r="AG7">
            <v>840</v>
          </cell>
          <cell r="AH7">
            <v>3</v>
          </cell>
          <cell r="AI7">
            <v>2003</v>
          </cell>
          <cell r="AJ7">
            <v>0</v>
          </cell>
          <cell r="AK7">
            <v>0</v>
          </cell>
          <cell r="AL7">
            <v>258126</v>
          </cell>
        </row>
        <row r="8">
          <cell r="A8" t="str">
            <v>Alto</v>
          </cell>
          <cell r="B8">
            <v>1276</v>
          </cell>
          <cell r="C8">
            <v>402409</v>
          </cell>
          <cell r="D8">
            <v>310</v>
          </cell>
          <cell r="E8">
            <v>106697</v>
          </cell>
          <cell r="F8">
            <v>0</v>
          </cell>
          <cell r="G8">
            <v>0</v>
          </cell>
          <cell r="H8">
            <v>21364</v>
          </cell>
          <cell r="I8">
            <v>0</v>
          </cell>
          <cell r="J8">
            <v>831</v>
          </cell>
          <cell r="K8">
            <v>8294</v>
          </cell>
          <cell r="L8">
            <v>0</v>
          </cell>
          <cell r="M8">
            <v>417</v>
          </cell>
          <cell r="N8">
            <v>-48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9</v>
          </cell>
          <cell r="Y8">
            <v>0</v>
          </cell>
          <cell r="Z8">
            <v>0</v>
          </cell>
          <cell r="AA8">
            <v>0</v>
          </cell>
          <cell r="AB8">
            <v>137564</v>
          </cell>
          <cell r="AC8">
            <v>0</v>
          </cell>
          <cell r="AD8">
            <v>13497</v>
          </cell>
          <cell r="AE8">
            <v>-4694</v>
          </cell>
          <cell r="AF8">
            <v>-9</v>
          </cell>
          <cell r="AG8">
            <v>-2644</v>
          </cell>
          <cell r="AH8">
            <v>2</v>
          </cell>
          <cell r="AI8">
            <v>2186</v>
          </cell>
          <cell r="AJ8">
            <v>0</v>
          </cell>
          <cell r="AK8">
            <v>0</v>
          </cell>
          <cell r="AL8">
            <v>145903</v>
          </cell>
        </row>
        <row r="9">
          <cell r="A9" t="str">
            <v>Residencial</v>
          </cell>
          <cell r="B9">
            <v>257978</v>
          </cell>
          <cell r="C9">
            <v>29922365</v>
          </cell>
          <cell r="D9">
            <v>451</v>
          </cell>
          <cell r="E9">
            <v>7919099</v>
          </cell>
          <cell r="F9">
            <v>-2227085</v>
          </cell>
          <cell r="G9">
            <v>0</v>
          </cell>
          <cell r="H9">
            <v>57714</v>
          </cell>
          <cell r="I9">
            <v>0</v>
          </cell>
          <cell r="J9">
            <v>24211</v>
          </cell>
          <cell r="K9">
            <v>913648</v>
          </cell>
          <cell r="L9">
            <v>0</v>
          </cell>
          <cell r="M9">
            <v>64298</v>
          </cell>
          <cell r="N9">
            <v>-7407</v>
          </cell>
          <cell r="O9">
            <v>-15</v>
          </cell>
          <cell r="P9">
            <v>0</v>
          </cell>
          <cell r="Q9">
            <v>1512</v>
          </cell>
          <cell r="R9">
            <v>6244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485</v>
          </cell>
          <cell r="Y9">
            <v>0</v>
          </cell>
          <cell r="Z9">
            <v>0</v>
          </cell>
          <cell r="AA9">
            <v>0</v>
          </cell>
          <cell r="AB9">
            <v>6752704</v>
          </cell>
          <cell r="AC9">
            <v>0</v>
          </cell>
          <cell r="AD9">
            <v>664053</v>
          </cell>
          <cell r="AE9">
            <v>70243</v>
          </cell>
          <cell r="AF9">
            <v>195</v>
          </cell>
          <cell r="AG9">
            <v>25242</v>
          </cell>
          <cell r="AH9">
            <v>1298</v>
          </cell>
          <cell r="AI9">
            <v>205998</v>
          </cell>
          <cell r="AJ9">
            <v>0</v>
          </cell>
          <cell r="AK9">
            <v>0</v>
          </cell>
          <cell r="AL9">
            <v>7719733</v>
          </cell>
        </row>
        <row r="10">
          <cell r="A10" t="str">
            <v>Comercial</v>
          </cell>
          <cell r="B10">
            <v>20617</v>
          </cell>
          <cell r="C10">
            <v>7686509</v>
          </cell>
          <cell r="D10">
            <v>45413</v>
          </cell>
          <cell r="E10">
            <v>1996318</v>
          </cell>
          <cell r="F10">
            <v>53</v>
          </cell>
          <cell r="G10">
            <v>0</v>
          </cell>
          <cell r="H10">
            <v>393801</v>
          </cell>
          <cell r="I10">
            <v>0</v>
          </cell>
          <cell r="J10">
            <v>31280</v>
          </cell>
          <cell r="K10">
            <v>126913</v>
          </cell>
          <cell r="L10">
            <v>0</v>
          </cell>
          <cell r="M10">
            <v>8991</v>
          </cell>
          <cell r="N10">
            <v>-138</v>
          </cell>
          <cell r="O10">
            <v>0</v>
          </cell>
          <cell r="P10">
            <v>0</v>
          </cell>
          <cell r="Q10">
            <v>2207</v>
          </cell>
          <cell r="R10">
            <v>2330</v>
          </cell>
          <cell r="S10">
            <v>0</v>
          </cell>
          <cell r="T10">
            <v>0</v>
          </cell>
          <cell r="U10">
            <v>141</v>
          </cell>
          <cell r="V10">
            <v>0</v>
          </cell>
          <cell r="W10">
            <v>0</v>
          </cell>
          <cell r="X10">
            <v>2038</v>
          </cell>
          <cell r="Y10">
            <v>0</v>
          </cell>
          <cell r="Z10">
            <v>0</v>
          </cell>
          <cell r="AA10">
            <v>0</v>
          </cell>
          <cell r="AB10">
            <v>2563934</v>
          </cell>
          <cell r="AC10">
            <v>0</v>
          </cell>
          <cell r="AD10">
            <v>276490</v>
          </cell>
          <cell r="AE10">
            <v>43287</v>
          </cell>
          <cell r="AF10">
            <v>-5562</v>
          </cell>
          <cell r="AG10">
            <v>8773</v>
          </cell>
          <cell r="AH10">
            <v>38</v>
          </cell>
          <cell r="AI10">
            <v>62083</v>
          </cell>
          <cell r="AJ10">
            <v>0</v>
          </cell>
          <cell r="AK10">
            <v>0</v>
          </cell>
          <cell r="AL10">
            <v>2949041</v>
          </cell>
        </row>
        <row r="11">
          <cell r="A11" t="str">
            <v>Industrial</v>
          </cell>
          <cell r="B11">
            <v>604</v>
          </cell>
          <cell r="C11">
            <v>3637653</v>
          </cell>
          <cell r="D11">
            <v>114626</v>
          </cell>
          <cell r="E11">
            <v>602252</v>
          </cell>
          <cell r="F11">
            <v>0</v>
          </cell>
          <cell r="G11">
            <v>0</v>
          </cell>
          <cell r="H11">
            <v>163935</v>
          </cell>
          <cell r="I11">
            <v>0</v>
          </cell>
          <cell r="J11">
            <v>25742</v>
          </cell>
          <cell r="K11">
            <v>2497</v>
          </cell>
          <cell r="L11">
            <v>0</v>
          </cell>
          <cell r="M11">
            <v>241</v>
          </cell>
          <cell r="N11">
            <v>-10</v>
          </cell>
          <cell r="O11">
            <v>0</v>
          </cell>
          <cell r="P11">
            <v>0</v>
          </cell>
          <cell r="Q11">
            <v>2315</v>
          </cell>
          <cell r="R11">
            <v>1573</v>
          </cell>
          <cell r="S11">
            <v>0</v>
          </cell>
          <cell r="T11">
            <v>0</v>
          </cell>
          <cell r="U11">
            <v>1474</v>
          </cell>
          <cell r="V11">
            <v>0</v>
          </cell>
          <cell r="W11">
            <v>0</v>
          </cell>
          <cell r="X11">
            <v>1798</v>
          </cell>
          <cell r="Y11">
            <v>0</v>
          </cell>
          <cell r="Z11">
            <v>0</v>
          </cell>
          <cell r="AA11">
            <v>0</v>
          </cell>
          <cell r="AB11">
            <v>801817</v>
          </cell>
          <cell r="AC11">
            <v>0</v>
          </cell>
          <cell r="AD11">
            <v>82742</v>
          </cell>
          <cell r="AE11">
            <v>34358</v>
          </cell>
          <cell r="AF11">
            <v>-36971</v>
          </cell>
          <cell r="AG11">
            <v>15455</v>
          </cell>
          <cell r="AH11">
            <v>0</v>
          </cell>
          <cell r="AI11">
            <v>19653</v>
          </cell>
          <cell r="AJ11">
            <v>0</v>
          </cell>
          <cell r="AK11">
            <v>0</v>
          </cell>
          <cell r="AL11">
            <v>917051</v>
          </cell>
        </row>
        <row r="12">
          <cell r="A12" t="str">
            <v>Oficial</v>
          </cell>
          <cell r="B12">
            <v>2423</v>
          </cell>
          <cell r="C12">
            <v>5070294</v>
          </cell>
          <cell r="D12">
            <v>78363</v>
          </cell>
          <cell r="E12">
            <v>1125671</v>
          </cell>
          <cell r="F12">
            <v>0</v>
          </cell>
          <cell r="G12">
            <v>0</v>
          </cell>
          <cell r="H12">
            <v>58888</v>
          </cell>
          <cell r="I12">
            <v>0</v>
          </cell>
          <cell r="J12">
            <v>74568</v>
          </cell>
          <cell r="K12">
            <v>7388</v>
          </cell>
          <cell r="L12">
            <v>0</v>
          </cell>
          <cell r="M12">
            <v>125</v>
          </cell>
          <cell r="N12">
            <v>-82</v>
          </cell>
          <cell r="O12">
            <v>0</v>
          </cell>
          <cell r="P12">
            <v>0</v>
          </cell>
          <cell r="Q12">
            <v>121</v>
          </cell>
          <cell r="R12">
            <v>607</v>
          </cell>
          <cell r="S12">
            <v>0</v>
          </cell>
          <cell r="T12">
            <v>0</v>
          </cell>
          <cell r="U12">
            <v>964</v>
          </cell>
          <cell r="V12">
            <v>0</v>
          </cell>
          <cell r="W12">
            <v>0</v>
          </cell>
          <cell r="X12">
            <v>832</v>
          </cell>
          <cell r="Y12">
            <v>0</v>
          </cell>
          <cell r="Z12">
            <v>0</v>
          </cell>
          <cell r="AA12">
            <v>0</v>
          </cell>
          <cell r="AB12">
            <v>1269082</v>
          </cell>
          <cell r="AC12">
            <v>0</v>
          </cell>
          <cell r="AD12">
            <v>112226</v>
          </cell>
          <cell r="AE12">
            <v>31606</v>
          </cell>
          <cell r="AF12">
            <v>-2132</v>
          </cell>
          <cell r="AG12">
            <v>880</v>
          </cell>
          <cell r="AH12">
            <v>0</v>
          </cell>
          <cell r="AI12">
            <v>72068</v>
          </cell>
          <cell r="AJ12">
            <v>0</v>
          </cell>
          <cell r="AK12">
            <v>0</v>
          </cell>
          <cell r="AL12">
            <v>1483732</v>
          </cell>
        </row>
        <row r="13">
          <cell r="A13" t="str">
            <v>Alumbrado Pu</v>
          </cell>
          <cell r="B13">
            <v>50</v>
          </cell>
          <cell r="C13">
            <v>3177287</v>
          </cell>
          <cell r="D13">
            <v>0</v>
          </cell>
          <cell r="E13">
            <v>714639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22057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49098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8059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793853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793853</v>
          </cell>
        </row>
        <row r="14">
          <cell r="A14" t="str">
            <v>Provisional</v>
          </cell>
          <cell r="B14">
            <v>16</v>
          </cell>
          <cell r="C14">
            <v>37914</v>
          </cell>
          <cell r="D14">
            <v>4740</v>
          </cell>
          <cell r="E14">
            <v>10701</v>
          </cell>
          <cell r="F14">
            <v>0</v>
          </cell>
          <cell r="G14">
            <v>0</v>
          </cell>
          <cell r="H14">
            <v>2126</v>
          </cell>
          <cell r="I14">
            <v>0</v>
          </cell>
          <cell r="J14">
            <v>71</v>
          </cell>
          <cell r="K14">
            <v>0</v>
          </cell>
          <cell r="L14">
            <v>0</v>
          </cell>
          <cell r="M14">
            <v>0</v>
          </cell>
          <cell r="N14">
            <v>-3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12895</v>
          </cell>
          <cell r="AC14">
            <v>0</v>
          </cell>
          <cell r="AD14">
            <v>1205</v>
          </cell>
          <cell r="AE14">
            <v>142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14242</v>
          </cell>
        </row>
        <row r="15">
          <cell r="A15" t="str">
            <v>Area Comun</v>
          </cell>
          <cell r="B15">
            <v>350</v>
          </cell>
          <cell r="C15">
            <v>133793</v>
          </cell>
          <cell r="D15">
            <v>0</v>
          </cell>
          <cell r="E15">
            <v>34400</v>
          </cell>
          <cell r="F15">
            <v>0</v>
          </cell>
          <cell r="G15">
            <v>0</v>
          </cell>
          <cell r="H15">
            <v>31</v>
          </cell>
          <cell r="I15">
            <v>0</v>
          </cell>
          <cell r="J15">
            <v>1109</v>
          </cell>
          <cell r="K15">
            <v>2694</v>
          </cell>
          <cell r="L15">
            <v>0</v>
          </cell>
          <cell r="M15">
            <v>52</v>
          </cell>
          <cell r="N15">
            <v>-2</v>
          </cell>
          <cell r="O15">
            <v>0</v>
          </cell>
          <cell r="P15">
            <v>0</v>
          </cell>
          <cell r="Q15">
            <v>20</v>
          </cell>
          <cell r="R15">
            <v>101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41</v>
          </cell>
          <cell r="Y15">
            <v>0</v>
          </cell>
          <cell r="Z15">
            <v>0</v>
          </cell>
          <cell r="AA15">
            <v>0</v>
          </cell>
          <cell r="AB15">
            <v>38446</v>
          </cell>
          <cell r="AC15">
            <v>0</v>
          </cell>
          <cell r="AD15">
            <v>4590</v>
          </cell>
          <cell r="AE15">
            <v>6826</v>
          </cell>
          <cell r="AF15">
            <v>0</v>
          </cell>
          <cell r="AG15">
            <v>1</v>
          </cell>
          <cell r="AH15">
            <v>0</v>
          </cell>
          <cell r="AI15">
            <v>1209</v>
          </cell>
          <cell r="AJ15">
            <v>0</v>
          </cell>
          <cell r="AK15">
            <v>0</v>
          </cell>
          <cell r="AL15">
            <v>51072</v>
          </cell>
        </row>
        <row r="16">
          <cell r="A16" t="str">
            <v>Uso De Redes</v>
          </cell>
          <cell r="B16">
            <v>12</v>
          </cell>
          <cell r="C16">
            <v>6912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2580</v>
          </cell>
          <cell r="K16">
            <v>0</v>
          </cell>
          <cell r="L16">
            <v>0</v>
          </cell>
          <cell r="M16">
            <v>0</v>
          </cell>
          <cell r="N16">
            <v>-10008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327011</v>
          </cell>
          <cell r="AB16">
            <v>319583</v>
          </cell>
          <cell r="AC16">
            <v>0</v>
          </cell>
          <cell r="AD16">
            <v>0</v>
          </cell>
          <cell r="AE16">
            <v>94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319677</v>
          </cell>
        </row>
        <row r="19">
          <cell r="B19">
            <v>282050</v>
          </cell>
          <cell r="C19">
            <v>49672727</v>
          </cell>
          <cell r="D19">
            <v>243593</v>
          </cell>
          <cell r="E19">
            <v>12403080</v>
          </cell>
          <cell r="F19">
            <v>-2227032</v>
          </cell>
          <cell r="G19">
            <v>0</v>
          </cell>
          <cell r="H19">
            <v>676495</v>
          </cell>
          <cell r="I19">
            <v>0</v>
          </cell>
          <cell r="J19">
            <v>181618</v>
          </cell>
          <cell r="K19">
            <v>1053140</v>
          </cell>
          <cell r="L19">
            <v>0</v>
          </cell>
          <cell r="M19">
            <v>73706</v>
          </cell>
          <cell r="N19">
            <v>-17650</v>
          </cell>
          <cell r="O19">
            <v>-15</v>
          </cell>
          <cell r="P19">
            <v>49098</v>
          </cell>
          <cell r="Q19">
            <v>6176</v>
          </cell>
          <cell r="R19">
            <v>10855</v>
          </cell>
          <cell r="S19">
            <v>0</v>
          </cell>
          <cell r="T19">
            <v>0</v>
          </cell>
          <cell r="U19">
            <v>2578</v>
          </cell>
          <cell r="V19">
            <v>8059</v>
          </cell>
          <cell r="W19">
            <v>0</v>
          </cell>
          <cell r="X19">
            <v>5195</v>
          </cell>
          <cell r="Y19">
            <v>0</v>
          </cell>
          <cell r="Z19">
            <v>0</v>
          </cell>
          <cell r="AA19">
            <v>327011</v>
          </cell>
          <cell r="AB19">
            <v>12552314</v>
          </cell>
          <cell r="AC19">
            <v>0</v>
          </cell>
          <cell r="AD19">
            <v>1141305</v>
          </cell>
          <cell r="AE19">
            <v>186556</v>
          </cell>
          <cell r="AF19">
            <v>-44470</v>
          </cell>
          <cell r="AG19">
            <v>50352</v>
          </cell>
          <cell r="AH19">
            <v>1335</v>
          </cell>
          <cell r="AI19">
            <v>361011</v>
          </cell>
          <cell r="AJ19">
            <v>0</v>
          </cell>
          <cell r="AK19">
            <v>0</v>
          </cell>
          <cell r="AL19">
            <v>14248401</v>
          </cell>
        </row>
      </sheetData>
      <sheetData sheetId="9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42586</v>
          </cell>
          <cell r="C3">
            <v>4100201</v>
          </cell>
          <cell r="D3">
            <v>0</v>
          </cell>
          <cell r="E3">
            <v>1096563</v>
          </cell>
          <cell r="F3">
            <v>-550551</v>
          </cell>
          <cell r="G3">
            <v>0</v>
          </cell>
          <cell r="H3">
            <v>0</v>
          </cell>
          <cell r="I3">
            <v>0</v>
          </cell>
          <cell r="J3">
            <v>1936</v>
          </cell>
          <cell r="K3">
            <v>31820</v>
          </cell>
          <cell r="L3">
            <v>0</v>
          </cell>
          <cell r="M3">
            <v>6313</v>
          </cell>
          <cell r="N3">
            <v>16</v>
          </cell>
          <cell r="O3">
            <v>-69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154</v>
          </cell>
          <cell r="Y3">
            <v>0</v>
          </cell>
          <cell r="Z3">
            <v>0</v>
          </cell>
          <cell r="AA3">
            <v>0</v>
          </cell>
          <cell r="AB3">
            <v>586182</v>
          </cell>
          <cell r="AC3">
            <v>0</v>
          </cell>
          <cell r="AD3">
            <v>57151</v>
          </cell>
          <cell r="AE3">
            <v>-1128</v>
          </cell>
          <cell r="AF3">
            <v>0</v>
          </cell>
          <cell r="AG3">
            <v>1518</v>
          </cell>
          <cell r="AH3">
            <v>391</v>
          </cell>
          <cell r="AI3">
            <v>22759</v>
          </cell>
          <cell r="AJ3">
            <v>0</v>
          </cell>
          <cell r="AK3">
            <v>0</v>
          </cell>
          <cell r="AL3">
            <v>666875</v>
          </cell>
        </row>
        <row r="4">
          <cell r="A4" t="str">
            <v>Bajo</v>
          </cell>
          <cell r="B4">
            <v>114092</v>
          </cell>
          <cell r="C4">
            <v>12224269</v>
          </cell>
          <cell r="D4">
            <v>0</v>
          </cell>
          <cell r="E4">
            <v>3028897</v>
          </cell>
          <cell r="F4">
            <v>-1351169</v>
          </cell>
          <cell r="G4">
            <v>0</v>
          </cell>
          <cell r="H4">
            <v>0</v>
          </cell>
          <cell r="I4">
            <v>0</v>
          </cell>
          <cell r="J4">
            <v>-68</v>
          </cell>
          <cell r="K4">
            <v>43501</v>
          </cell>
          <cell r="L4">
            <v>0</v>
          </cell>
          <cell r="M4">
            <v>18668</v>
          </cell>
          <cell r="N4">
            <v>66</v>
          </cell>
          <cell r="O4">
            <v>-38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535</v>
          </cell>
          <cell r="Y4">
            <v>0</v>
          </cell>
          <cell r="Z4">
            <v>0</v>
          </cell>
          <cell r="AA4">
            <v>0</v>
          </cell>
          <cell r="AB4">
            <v>1740392</v>
          </cell>
          <cell r="AC4">
            <v>0</v>
          </cell>
          <cell r="AD4">
            <v>213277</v>
          </cell>
          <cell r="AE4">
            <v>15504</v>
          </cell>
          <cell r="AF4">
            <v>0</v>
          </cell>
          <cell r="AG4">
            <v>4359</v>
          </cell>
          <cell r="AH4">
            <v>370</v>
          </cell>
          <cell r="AI4">
            <v>73172</v>
          </cell>
          <cell r="AJ4">
            <v>0</v>
          </cell>
          <cell r="AK4">
            <v>0</v>
          </cell>
          <cell r="AL4">
            <v>2047073</v>
          </cell>
        </row>
        <row r="5">
          <cell r="A5" t="str">
            <v>Medio-Bajo</v>
          </cell>
          <cell r="B5">
            <v>56652</v>
          </cell>
          <cell r="C5">
            <v>7229608</v>
          </cell>
          <cell r="D5">
            <v>173</v>
          </cell>
          <cell r="E5">
            <v>1933576</v>
          </cell>
          <cell r="F5">
            <v>20</v>
          </cell>
          <cell r="G5">
            <v>0</v>
          </cell>
          <cell r="H5">
            <v>0</v>
          </cell>
          <cell r="I5">
            <v>0</v>
          </cell>
          <cell r="J5">
            <v>3551</v>
          </cell>
          <cell r="K5">
            <v>22344</v>
          </cell>
          <cell r="L5">
            <v>0</v>
          </cell>
          <cell r="M5">
            <v>16822</v>
          </cell>
          <cell r="N5">
            <v>31</v>
          </cell>
          <cell r="O5">
            <v>31</v>
          </cell>
          <cell r="P5">
            <v>0</v>
          </cell>
          <cell r="Q5">
            <v>-73</v>
          </cell>
          <cell r="R5">
            <v>-1676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499</v>
          </cell>
          <cell r="Y5">
            <v>0</v>
          </cell>
          <cell r="Z5">
            <v>0</v>
          </cell>
          <cell r="AA5">
            <v>0</v>
          </cell>
          <cell r="AB5">
            <v>1975125</v>
          </cell>
          <cell r="AC5">
            <v>0</v>
          </cell>
          <cell r="AD5">
            <v>230780</v>
          </cell>
          <cell r="AE5">
            <v>-4558</v>
          </cell>
          <cell r="AF5">
            <v>0</v>
          </cell>
          <cell r="AG5">
            <v>3952</v>
          </cell>
          <cell r="AH5">
            <v>58</v>
          </cell>
          <cell r="AI5">
            <v>58770</v>
          </cell>
          <cell r="AJ5">
            <v>0</v>
          </cell>
          <cell r="AK5">
            <v>0</v>
          </cell>
          <cell r="AL5">
            <v>2264125</v>
          </cell>
        </row>
        <row r="6">
          <cell r="A6" t="str">
            <v>Medio</v>
          </cell>
          <cell r="B6">
            <v>12552</v>
          </cell>
          <cell r="C6">
            <v>2222948</v>
          </cell>
          <cell r="D6">
            <v>0</v>
          </cell>
          <cell r="E6">
            <v>597505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845</v>
          </cell>
          <cell r="K6">
            <v>3729</v>
          </cell>
          <cell r="L6">
            <v>0</v>
          </cell>
          <cell r="M6">
            <v>3988</v>
          </cell>
          <cell r="N6">
            <v>8</v>
          </cell>
          <cell r="O6">
            <v>61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39</v>
          </cell>
          <cell r="Y6">
            <v>0</v>
          </cell>
          <cell r="Z6">
            <v>0</v>
          </cell>
          <cell r="AA6">
            <v>0</v>
          </cell>
          <cell r="AB6">
            <v>606175</v>
          </cell>
          <cell r="AC6">
            <v>0</v>
          </cell>
          <cell r="AD6">
            <v>83295</v>
          </cell>
          <cell r="AE6">
            <v>3368</v>
          </cell>
          <cell r="AF6">
            <v>0</v>
          </cell>
          <cell r="AG6">
            <v>-85</v>
          </cell>
          <cell r="AH6">
            <v>17</v>
          </cell>
          <cell r="AI6">
            <v>9147</v>
          </cell>
          <cell r="AJ6">
            <v>0</v>
          </cell>
          <cell r="AK6">
            <v>0</v>
          </cell>
          <cell r="AL6">
            <v>701919</v>
          </cell>
        </row>
        <row r="7">
          <cell r="A7" t="str">
            <v>Medio-Alto</v>
          </cell>
          <cell r="B7">
            <v>3416</v>
          </cell>
          <cell r="C7">
            <v>729519</v>
          </cell>
          <cell r="D7">
            <v>0</v>
          </cell>
          <cell r="E7">
            <v>182716</v>
          </cell>
          <cell r="F7">
            <v>0</v>
          </cell>
          <cell r="G7">
            <v>0</v>
          </cell>
          <cell r="H7">
            <v>36895</v>
          </cell>
          <cell r="I7">
            <v>0</v>
          </cell>
          <cell r="J7">
            <v>442</v>
          </cell>
          <cell r="K7">
            <v>1923</v>
          </cell>
          <cell r="L7">
            <v>0</v>
          </cell>
          <cell r="M7">
            <v>1709</v>
          </cell>
          <cell r="N7">
            <v>0</v>
          </cell>
          <cell r="O7">
            <v>0</v>
          </cell>
          <cell r="P7">
            <v>0</v>
          </cell>
          <cell r="Q7">
            <v>-677</v>
          </cell>
          <cell r="R7">
            <v>-1518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79</v>
          </cell>
          <cell r="Y7">
            <v>0</v>
          </cell>
          <cell r="Z7">
            <v>0</v>
          </cell>
          <cell r="AA7">
            <v>0</v>
          </cell>
          <cell r="AB7">
            <v>221569</v>
          </cell>
          <cell r="AC7">
            <v>0</v>
          </cell>
          <cell r="AD7">
            <v>25609</v>
          </cell>
          <cell r="AE7">
            <v>-1828</v>
          </cell>
          <cell r="AF7">
            <v>600</v>
          </cell>
          <cell r="AG7">
            <v>3</v>
          </cell>
          <cell r="AH7">
            <v>2</v>
          </cell>
          <cell r="AI7">
            <v>3468</v>
          </cell>
          <cell r="AJ7">
            <v>0</v>
          </cell>
          <cell r="AK7">
            <v>0</v>
          </cell>
          <cell r="AL7">
            <v>249423</v>
          </cell>
        </row>
        <row r="8">
          <cell r="A8" t="str">
            <v>Alto</v>
          </cell>
          <cell r="B8">
            <v>1228</v>
          </cell>
          <cell r="C8">
            <v>380980</v>
          </cell>
          <cell r="D8">
            <v>0</v>
          </cell>
          <cell r="E8">
            <v>101916</v>
          </cell>
          <cell r="F8">
            <v>0</v>
          </cell>
          <cell r="G8">
            <v>0</v>
          </cell>
          <cell r="H8">
            <v>19550</v>
          </cell>
          <cell r="I8">
            <v>0</v>
          </cell>
          <cell r="J8">
            <v>493</v>
          </cell>
          <cell r="K8">
            <v>904</v>
          </cell>
          <cell r="L8">
            <v>0</v>
          </cell>
          <cell r="M8">
            <v>539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</v>
          </cell>
          <cell r="Y8">
            <v>0</v>
          </cell>
          <cell r="Z8">
            <v>0</v>
          </cell>
          <cell r="AA8">
            <v>0</v>
          </cell>
          <cell r="AB8">
            <v>123404</v>
          </cell>
          <cell r="AC8">
            <v>0</v>
          </cell>
          <cell r="AD8">
            <v>12093</v>
          </cell>
          <cell r="AE8">
            <v>1482</v>
          </cell>
          <cell r="AF8">
            <v>-15</v>
          </cell>
          <cell r="AG8">
            <v>0</v>
          </cell>
          <cell r="AH8">
            <v>2</v>
          </cell>
          <cell r="AI8">
            <v>1570</v>
          </cell>
          <cell r="AJ8">
            <v>0</v>
          </cell>
          <cell r="AK8">
            <v>0</v>
          </cell>
          <cell r="AL8">
            <v>138534</v>
          </cell>
        </row>
        <row r="9">
          <cell r="A9" t="str">
            <v>Residencial</v>
          </cell>
          <cell r="B9">
            <v>230526</v>
          </cell>
          <cell r="C9">
            <v>26887525</v>
          </cell>
          <cell r="D9">
            <v>173</v>
          </cell>
          <cell r="E9">
            <v>6941172</v>
          </cell>
          <cell r="F9">
            <v>-1901701</v>
          </cell>
          <cell r="G9">
            <v>0</v>
          </cell>
          <cell r="H9">
            <v>56445</v>
          </cell>
          <cell r="I9">
            <v>0</v>
          </cell>
          <cell r="J9">
            <v>7199</v>
          </cell>
          <cell r="K9">
            <v>104221</v>
          </cell>
          <cell r="L9">
            <v>0</v>
          </cell>
          <cell r="M9">
            <v>48038</v>
          </cell>
          <cell r="N9">
            <v>122</v>
          </cell>
          <cell r="O9">
            <v>-15</v>
          </cell>
          <cell r="P9">
            <v>0</v>
          </cell>
          <cell r="Q9">
            <v>-750</v>
          </cell>
          <cell r="R9">
            <v>-3194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1307</v>
          </cell>
          <cell r="Y9">
            <v>0</v>
          </cell>
          <cell r="Z9">
            <v>0</v>
          </cell>
          <cell r="AA9">
            <v>0</v>
          </cell>
          <cell r="AB9">
            <v>5252844</v>
          </cell>
          <cell r="AC9">
            <v>0</v>
          </cell>
          <cell r="AD9">
            <v>622206</v>
          </cell>
          <cell r="AE9">
            <v>12841</v>
          </cell>
          <cell r="AF9">
            <v>585</v>
          </cell>
          <cell r="AG9">
            <v>9747</v>
          </cell>
          <cell r="AH9">
            <v>841</v>
          </cell>
          <cell r="AI9">
            <v>168886</v>
          </cell>
          <cell r="AJ9">
            <v>0</v>
          </cell>
          <cell r="AK9">
            <v>0</v>
          </cell>
          <cell r="AL9">
            <v>6067949</v>
          </cell>
        </row>
        <row r="10">
          <cell r="A10" t="str">
            <v>Comercial</v>
          </cell>
          <cell r="B10">
            <v>20400</v>
          </cell>
          <cell r="C10">
            <v>7532444</v>
          </cell>
          <cell r="D10">
            <v>38260</v>
          </cell>
          <cell r="E10">
            <v>1979344</v>
          </cell>
          <cell r="F10">
            <v>284</v>
          </cell>
          <cell r="G10">
            <v>0</v>
          </cell>
          <cell r="H10">
            <v>391842</v>
          </cell>
          <cell r="I10">
            <v>0</v>
          </cell>
          <cell r="J10">
            <v>27851</v>
          </cell>
          <cell r="K10">
            <v>18104</v>
          </cell>
          <cell r="L10">
            <v>0</v>
          </cell>
          <cell r="M10">
            <v>6292</v>
          </cell>
          <cell r="N10">
            <v>43</v>
          </cell>
          <cell r="O10">
            <v>0</v>
          </cell>
          <cell r="P10">
            <v>0</v>
          </cell>
          <cell r="Q10">
            <v>-2021</v>
          </cell>
          <cell r="R10">
            <v>-934</v>
          </cell>
          <cell r="S10">
            <v>0</v>
          </cell>
          <cell r="T10">
            <v>0</v>
          </cell>
          <cell r="U10">
            <v>774</v>
          </cell>
          <cell r="V10">
            <v>0</v>
          </cell>
          <cell r="W10">
            <v>0</v>
          </cell>
          <cell r="X10">
            <v>3226</v>
          </cell>
          <cell r="Y10">
            <v>0</v>
          </cell>
          <cell r="Z10">
            <v>0</v>
          </cell>
          <cell r="AA10">
            <v>0</v>
          </cell>
          <cell r="AB10">
            <v>2424805</v>
          </cell>
          <cell r="AC10">
            <v>0</v>
          </cell>
          <cell r="AD10">
            <v>273073</v>
          </cell>
          <cell r="AE10">
            <v>35411</v>
          </cell>
          <cell r="AF10">
            <v>-838</v>
          </cell>
          <cell r="AG10">
            <v>10007</v>
          </cell>
          <cell r="AH10">
            <v>32</v>
          </cell>
          <cell r="AI10">
            <v>67064</v>
          </cell>
          <cell r="AJ10">
            <v>0</v>
          </cell>
          <cell r="AK10">
            <v>0</v>
          </cell>
          <cell r="AL10">
            <v>2809554</v>
          </cell>
        </row>
        <row r="11">
          <cell r="A11" t="str">
            <v>Industrial</v>
          </cell>
          <cell r="B11">
            <v>585</v>
          </cell>
          <cell r="C11">
            <v>3938140</v>
          </cell>
          <cell r="D11">
            <v>119889</v>
          </cell>
          <cell r="E11">
            <v>883172</v>
          </cell>
          <cell r="F11">
            <v>0</v>
          </cell>
          <cell r="G11">
            <v>0</v>
          </cell>
          <cell r="H11">
            <v>178330</v>
          </cell>
          <cell r="I11">
            <v>0</v>
          </cell>
          <cell r="J11">
            <v>15347</v>
          </cell>
          <cell r="K11">
            <v>125</v>
          </cell>
          <cell r="L11">
            <v>0</v>
          </cell>
          <cell r="M11">
            <v>116</v>
          </cell>
          <cell r="N11">
            <v>9</v>
          </cell>
          <cell r="O11">
            <v>0</v>
          </cell>
          <cell r="P11">
            <v>0</v>
          </cell>
          <cell r="Q11">
            <v>6802</v>
          </cell>
          <cell r="R11">
            <v>4338</v>
          </cell>
          <cell r="S11">
            <v>0</v>
          </cell>
          <cell r="T11">
            <v>0</v>
          </cell>
          <cell r="U11">
            <v>3098</v>
          </cell>
          <cell r="V11">
            <v>0</v>
          </cell>
          <cell r="W11">
            <v>0</v>
          </cell>
          <cell r="X11">
            <v>1849</v>
          </cell>
          <cell r="Y11">
            <v>0</v>
          </cell>
          <cell r="Z11">
            <v>0</v>
          </cell>
          <cell r="AA11">
            <v>0</v>
          </cell>
          <cell r="AB11">
            <v>1093186</v>
          </cell>
          <cell r="AC11">
            <v>0</v>
          </cell>
          <cell r="AD11">
            <v>125819</v>
          </cell>
          <cell r="AE11">
            <v>58443</v>
          </cell>
          <cell r="AF11">
            <v>43</v>
          </cell>
          <cell r="AG11">
            <v>0</v>
          </cell>
          <cell r="AH11">
            <v>0</v>
          </cell>
          <cell r="AI11">
            <v>32792</v>
          </cell>
          <cell r="AJ11">
            <v>0</v>
          </cell>
          <cell r="AK11">
            <v>0</v>
          </cell>
          <cell r="AL11">
            <v>1310284</v>
          </cell>
        </row>
        <row r="12">
          <cell r="A12" t="str">
            <v>Oficial</v>
          </cell>
          <cell r="B12">
            <v>2161</v>
          </cell>
          <cell r="C12">
            <v>3082368</v>
          </cell>
          <cell r="D12">
            <v>81131</v>
          </cell>
          <cell r="E12">
            <v>791625</v>
          </cell>
          <cell r="F12">
            <v>0</v>
          </cell>
          <cell r="G12">
            <v>0</v>
          </cell>
          <cell r="H12">
            <v>59509</v>
          </cell>
          <cell r="I12">
            <v>0</v>
          </cell>
          <cell r="J12">
            <v>72052</v>
          </cell>
          <cell r="K12">
            <v>1903</v>
          </cell>
          <cell r="L12">
            <v>0</v>
          </cell>
          <cell r="M12">
            <v>250</v>
          </cell>
          <cell r="N12">
            <v>2</v>
          </cell>
          <cell r="O12">
            <v>0</v>
          </cell>
          <cell r="P12">
            <v>0</v>
          </cell>
          <cell r="Q12">
            <v>679</v>
          </cell>
          <cell r="R12">
            <v>0</v>
          </cell>
          <cell r="S12">
            <v>0</v>
          </cell>
          <cell r="T12">
            <v>0</v>
          </cell>
          <cell r="U12">
            <v>125</v>
          </cell>
          <cell r="V12">
            <v>0</v>
          </cell>
          <cell r="W12">
            <v>0</v>
          </cell>
          <cell r="X12">
            <v>365</v>
          </cell>
          <cell r="Y12">
            <v>0</v>
          </cell>
          <cell r="Z12">
            <v>0</v>
          </cell>
          <cell r="AA12">
            <v>0</v>
          </cell>
          <cell r="AB12">
            <v>926510</v>
          </cell>
          <cell r="AC12">
            <v>0</v>
          </cell>
          <cell r="AD12">
            <v>105041</v>
          </cell>
          <cell r="AE12">
            <v>114054</v>
          </cell>
          <cell r="AF12">
            <v>-148</v>
          </cell>
          <cell r="AG12">
            <v>3426</v>
          </cell>
          <cell r="AH12">
            <v>0</v>
          </cell>
          <cell r="AI12">
            <v>25716</v>
          </cell>
          <cell r="AJ12">
            <v>0</v>
          </cell>
          <cell r="AK12">
            <v>0</v>
          </cell>
          <cell r="AL12">
            <v>1174599</v>
          </cell>
        </row>
        <row r="13">
          <cell r="A13" t="str">
            <v>Alumbrado Pu</v>
          </cell>
          <cell r="B13">
            <v>50</v>
          </cell>
          <cell r="C13">
            <v>3074789</v>
          </cell>
          <cell r="D13">
            <v>0</v>
          </cell>
          <cell r="E13">
            <v>714640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23169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49059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7849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794717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794717</v>
          </cell>
        </row>
        <row r="14">
          <cell r="A14" t="str">
            <v>Provisional</v>
          </cell>
          <cell r="B14">
            <v>21</v>
          </cell>
          <cell r="C14">
            <v>38165</v>
          </cell>
          <cell r="D14">
            <v>5753</v>
          </cell>
          <cell r="E14">
            <v>10499</v>
          </cell>
          <cell r="F14">
            <v>0</v>
          </cell>
          <cell r="G14">
            <v>0</v>
          </cell>
          <cell r="H14">
            <v>2096</v>
          </cell>
          <cell r="I14">
            <v>0</v>
          </cell>
          <cell r="J14">
            <v>146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12741</v>
          </cell>
          <cell r="AC14">
            <v>0</v>
          </cell>
          <cell r="AD14">
            <v>1167</v>
          </cell>
          <cell r="AE14">
            <v>142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14050</v>
          </cell>
        </row>
        <row r="15">
          <cell r="A15" t="str">
            <v>Area Comun</v>
          </cell>
          <cell r="B15">
            <v>353</v>
          </cell>
          <cell r="C15">
            <v>146933</v>
          </cell>
          <cell r="D15">
            <v>0</v>
          </cell>
          <cell r="E15">
            <v>39696</v>
          </cell>
          <cell r="F15">
            <v>0</v>
          </cell>
          <cell r="G15">
            <v>0</v>
          </cell>
          <cell r="H15">
            <v>-31</v>
          </cell>
          <cell r="I15">
            <v>0</v>
          </cell>
          <cell r="J15">
            <v>796</v>
          </cell>
          <cell r="K15">
            <v>-55</v>
          </cell>
          <cell r="L15">
            <v>0</v>
          </cell>
          <cell r="M15">
            <v>52</v>
          </cell>
          <cell r="N15">
            <v>0</v>
          </cell>
          <cell r="O15">
            <v>0</v>
          </cell>
          <cell r="P15">
            <v>0</v>
          </cell>
          <cell r="Q15">
            <v>-20</v>
          </cell>
          <cell r="R15">
            <v>-15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32</v>
          </cell>
          <cell r="Y15">
            <v>0</v>
          </cell>
          <cell r="Z15">
            <v>0</v>
          </cell>
          <cell r="AA15">
            <v>0</v>
          </cell>
          <cell r="AB15">
            <v>40455</v>
          </cell>
          <cell r="AC15">
            <v>0</v>
          </cell>
          <cell r="AD15">
            <v>4854</v>
          </cell>
          <cell r="AE15">
            <v>4848</v>
          </cell>
          <cell r="AF15">
            <v>0</v>
          </cell>
          <cell r="AG15">
            <v>1</v>
          </cell>
          <cell r="AH15">
            <v>0</v>
          </cell>
          <cell r="AI15">
            <v>578</v>
          </cell>
          <cell r="AJ15">
            <v>0</v>
          </cell>
          <cell r="AK15">
            <v>0</v>
          </cell>
          <cell r="AL15">
            <v>50736</v>
          </cell>
        </row>
        <row r="16">
          <cell r="A16" t="str">
            <v>Uso De Redes</v>
          </cell>
          <cell r="B16">
            <v>12</v>
          </cell>
          <cell r="C16">
            <v>6912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-3971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337069</v>
          </cell>
          <cell r="AB16">
            <v>333098</v>
          </cell>
          <cell r="AC16">
            <v>0</v>
          </cell>
          <cell r="AD16">
            <v>0</v>
          </cell>
          <cell r="AE16">
            <v>-1591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331507</v>
          </cell>
        </row>
        <row r="19">
          <cell r="B19">
            <v>254108</v>
          </cell>
          <cell r="C19">
            <v>44707276</v>
          </cell>
          <cell r="D19">
            <v>245206</v>
          </cell>
          <cell r="E19">
            <v>11360148</v>
          </cell>
          <cell r="F19">
            <v>-1901417</v>
          </cell>
          <cell r="G19">
            <v>0</v>
          </cell>
          <cell r="H19">
            <v>688191</v>
          </cell>
          <cell r="I19">
            <v>0</v>
          </cell>
          <cell r="J19">
            <v>142589</v>
          </cell>
          <cell r="K19">
            <v>124297</v>
          </cell>
          <cell r="L19">
            <v>0</v>
          </cell>
          <cell r="M19">
            <v>54748</v>
          </cell>
          <cell r="N19">
            <v>175</v>
          </cell>
          <cell r="O19">
            <v>-15</v>
          </cell>
          <cell r="P19">
            <v>49059</v>
          </cell>
          <cell r="Q19">
            <v>4690</v>
          </cell>
          <cell r="R19">
            <v>195</v>
          </cell>
          <cell r="S19">
            <v>0</v>
          </cell>
          <cell r="T19">
            <v>0</v>
          </cell>
          <cell r="U19">
            <v>3997</v>
          </cell>
          <cell r="V19">
            <v>7849</v>
          </cell>
          <cell r="W19">
            <v>0</v>
          </cell>
          <cell r="X19">
            <v>6779</v>
          </cell>
          <cell r="Y19">
            <v>0</v>
          </cell>
          <cell r="Z19">
            <v>0</v>
          </cell>
          <cell r="AA19">
            <v>337069</v>
          </cell>
          <cell r="AB19">
            <v>10878356</v>
          </cell>
          <cell r="AC19">
            <v>0</v>
          </cell>
          <cell r="AD19">
            <v>1132160</v>
          </cell>
          <cell r="AE19">
            <v>224149</v>
          </cell>
          <cell r="AF19">
            <v>-358</v>
          </cell>
          <cell r="AG19">
            <v>23181</v>
          </cell>
          <cell r="AH19">
            <v>873</v>
          </cell>
          <cell r="AI19">
            <v>295035</v>
          </cell>
          <cell r="AJ19">
            <v>0</v>
          </cell>
          <cell r="AK19">
            <v>0</v>
          </cell>
          <cell r="AL19">
            <v>12553398</v>
          </cell>
        </row>
      </sheetData>
      <sheetData sheetId="10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54239</v>
          </cell>
          <cell r="C3">
            <v>5478051</v>
          </cell>
          <cell r="D3">
            <v>0</v>
          </cell>
          <cell r="E3">
            <v>1460852</v>
          </cell>
          <cell r="F3">
            <v>-752189</v>
          </cell>
          <cell r="G3">
            <v>0</v>
          </cell>
          <cell r="H3">
            <v>0</v>
          </cell>
          <cell r="I3">
            <v>0</v>
          </cell>
          <cell r="J3">
            <v>4751</v>
          </cell>
          <cell r="K3">
            <v>37819</v>
          </cell>
          <cell r="L3">
            <v>0</v>
          </cell>
          <cell r="M3">
            <v>14329</v>
          </cell>
          <cell r="N3">
            <v>-8477</v>
          </cell>
          <cell r="O3">
            <v>1822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439</v>
          </cell>
          <cell r="Y3">
            <v>0</v>
          </cell>
          <cell r="Z3">
            <v>0</v>
          </cell>
          <cell r="AA3">
            <v>0</v>
          </cell>
          <cell r="AB3">
            <v>759346</v>
          </cell>
          <cell r="AC3">
            <v>0</v>
          </cell>
          <cell r="AD3">
            <v>70509</v>
          </cell>
          <cell r="AE3">
            <v>-20592</v>
          </cell>
          <cell r="AF3">
            <v>0</v>
          </cell>
          <cell r="AG3">
            <v>2644</v>
          </cell>
          <cell r="AH3">
            <v>403</v>
          </cell>
          <cell r="AI3">
            <v>41886</v>
          </cell>
          <cell r="AJ3">
            <v>0</v>
          </cell>
          <cell r="AK3">
            <v>0</v>
          </cell>
          <cell r="AL3">
            <v>854197</v>
          </cell>
        </row>
        <row r="4">
          <cell r="A4" t="str">
            <v>Bajo</v>
          </cell>
          <cell r="B4">
            <v>129586</v>
          </cell>
          <cell r="C4">
            <v>14097773</v>
          </cell>
          <cell r="D4">
            <v>123</v>
          </cell>
          <cell r="E4">
            <v>3831136</v>
          </cell>
          <cell r="F4">
            <v>-1584693</v>
          </cell>
          <cell r="G4">
            <v>0</v>
          </cell>
          <cell r="H4">
            <v>0</v>
          </cell>
          <cell r="I4">
            <v>0</v>
          </cell>
          <cell r="J4">
            <v>13339</v>
          </cell>
          <cell r="K4">
            <v>60483</v>
          </cell>
          <cell r="L4">
            <v>0</v>
          </cell>
          <cell r="M4">
            <v>39896</v>
          </cell>
          <cell r="N4">
            <v>-22577</v>
          </cell>
          <cell r="O4">
            <v>1158</v>
          </cell>
          <cell r="P4">
            <v>0</v>
          </cell>
          <cell r="Q4">
            <v>555</v>
          </cell>
          <cell r="R4">
            <v>2777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1037</v>
          </cell>
          <cell r="Y4">
            <v>0</v>
          </cell>
          <cell r="Z4">
            <v>0</v>
          </cell>
          <cell r="AA4">
            <v>0</v>
          </cell>
          <cell r="AB4">
            <v>2343111</v>
          </cell>
          <cell r="AC4">
            <v>0</v>
          </cell>
          <cell r="AD4">
            <v>246085</v>
          </cell>
          <cell r="AE4">
            <v>38562</v>
          </cell>
          <cell r="AF4">
            <v>0</v>
          </cell>
          <cell r="AG4">
            <v>7307</v>
          </cell>
          <cell r="AH4">
            <v>340</v>
          </cell>
          <cell r="AI4">
            <v>114689</v>
          </cell>
          <cell r="AJ4">
            <v>0</v>
          </cell>
          <cell r="AK4">
            <v>0</v>
          </cell>
          <cell r="AL4">
            <v>2750094</v>
          </cell>
        </row>
        <row r="5">
          <cell r="A5" t="str">
            <v>Medio-Bajo</v>
          </cell>
          <cell r="B5">
            <v>57843</v>
          </cell>
          <cell r="C5">
            <v>7202488</v>
          </cell>
          <cell r="D5">
            <v>158</v>
          </cell>
          <cell r="E5">
            <v>1962211</v>
          </cell>
          <cell r="F5">
            <v>5</v>
          </cell>
          <cell r="G5">
            <v>0</v>
          </cell>
          <cell r="H5">
            <v>0</v>
          </cell>
          <cell r="I5">
            <v>0</v>
          </cell>
          <cell r="J5">
            <v>4958</v>
          </cell>
          <cell r="K5">
            <v>25508</v>
          </cell>
          <cell r="L5">
            <v>0</v>
          </cell>
          <cell r="M5">
            <v>29049</v>
          </cell>
          <cell r="N5">
            <v>-7190</v>
          </cell>
          <cell r="O5">
            <v>616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757</v>
          </cell>
          <cell r="Y5">
            <v>0</v>
          </cell>
          <cell r="Z5">
            <v>0</v>
          </cell>
          <cell r="AA5">
            <v>0</v>
          </cell>
          <cell r="AB5">
            <v>2015914</v>
          </cell>
          <cell r="AC5">
            <v>0</v>
          </cell>
          <cell r="AD5">
            <v>237813</v>
          </cell>
          <cell r="AE5">
            <v>20407</v>
          </cell>
          <cell r="AF5">
            <v>0</v>
          </cell>
          <cell r="AG5">
            <v>5914</v>
          </cell>
          <cell r="AH5">
            <v>22</v>
          </cell>
          <cell r="AI5">
            <v>66480</v>
          </cell>
          <cell r="AJ5">
            <v>0</v>
          </cell>
          <cell r="AK5">
            <v>0</v>
          </cell>
          <cell r="AL5">
            <v>2346549</v>
          </cell>
        </row>
        <row r="6">
          <cell r="A6" t="str">
            <v>Medio</v>
          </cell>
          <cell r="B6">
            <v>12750</v>
          </cell>
          <cell r="C6">
            <v>2301716</v>
          </cell>
          <cell r="D6">
            <v>0</v>
          </cell>
          <cell r="E6">
            <v>626859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1665</v>
          </cell>
          <cell r="K6">
            <v>4769</v>
          </cell>
          <cell r="L6">
            <v>0</v>
          </cell>
          <cell r="M6">
            <v>5913</v>
          </cell>
          <cell r="N6">
            <v>-1274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62</v>
          </cell>
          <cell r="Y6">
            <v>0</v>
          </cell>
          <cell r="Z6">
            <v>0</v>
          </cell>
          <cell r="AA6">
            <v>0</v>
          </cell>
          <cell r="AB6">
            <v>637994</v>
          </cell>
          <cell r="AC6">
            <v>0</v>
          </cell>
          <cell r="AD6">
            <v>86944</v>
          </cell>
          <cell r="AE6">
            <v>-6138</v>
          </cell>
          <cell r="AF6">
            <v>0</v>
          </cell>
          <cell r="AG6">
            <v>440</v>
          </cell>
          <cell r="AH6">
            <v>15</v>
          </cell>
          <cell r="AI6">
            <v>10107</v>
          </cell>
          <cell r="AJ6">
            <v>0</v>
          </cell>
          <cell r="AK6">
            <v>0</v>
          </cell>
          <cell r="AL6">
            <v>729363</v>
          </cell>
        </row>
        <row r="7">
          <cell r="A7" t="str">
            <v>Medio-Alto</v>
          </cell>
          <cell r="B7">
            <v>3360</v>
          </cell>
          <cell r="C7">
            <v>803701</v>
          </cell>
          <cell r="D7">
            <v>0</v>
          </cell>
          <cell r="E7">
            <v>218748</v>
          </cell>
          <cell r="F7">
            <v>0</v>
          </cell>
          <cell r="G7">
            <v>0</v>
          </cell>
          <cell r="H7">
            <v>44843</v>
          </cell>
          <cell r="I7">
            <v>0</v>
          </cell>
          <cell r="J7">
            <v>362</v>
          </cell>
          <cell r="K7">
            <v>1577</v>
          </cell>
          <cell r="L7">
            <v>0</v>
          </cell>
          <cell r="M7">
            <v>1927</v>
          </cell>
          <cell r="N7">
            <v>-250</v>
          </cell>
          <cell r="O7">
            <v>0</v>
          </cell>
          <cell r="P7">
            <v>0</v>
          </cell>
          <cell r="Q7">
            <v>-166</v>
          </cell>
          <cell r="R7">
            <v>-828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75</v>
          </cell>
          <cell r="Y7">
            <v>0</v>
          </cell>
          <cell r="Z7">
            <v>0</v>
          </cell>
          <cell r="AA7">
            <v>0</v>
          </cell>
          <cell r="AB7">
            <v>266288</v>
          </cell>
          <cell r="AC7">
            <v>0</v>
          </cell>
          <cell r="AD7">
            <v>29091</v>
          </cell>
          <cell r="AE7">
            <v>704</v>
          </cell>
          <cell r="AF7">
            <v>2533</v>
          </cell>
          <cell r="AG7">
            <v>500</v>
          </cell>
          <cell r="AH7">
            <v>2</v>
          </cell>
          <cell r="AI7">
            <v>3977</v>
          </cell>
          <cell r="AJ7">
            <v>0</v>
          </cell>
          <cell r="AK7">
            <v>0</v>
          </cell>
          <cell r="AL7">
            <v>303095</v>
          </cell>
        </row>
        <row r="8">
          <cell r="A8" t="str">
            <v>Alto</v>
          </cell>
          <cell r="B8">
            <v>1265</v>
          </cell>
          <cell r="C8">
            <v>391155</v>
          </cell>
          <cell r="D8">
            <v>340</v>
          </cell>
          <cell r="E8">
            <v>82138</v>
          </cell>
          <cell r="F8">
            <v>0</v>
          </cell>
          <cell r="G8">
            <v>0</v>
          </cell>
          <cell r="H8">
            <v>16354</v>
          </cell>
          <cell r="I8">
            <v>0</v>
          </cell>
          <cell r="J8">
            <v>359</v>
          </cell>
          <cell r="K8">
            <v>869</v>
          </cell>
          <cell r="L8">
            <v>0</v>
          </cell>
          <cell r="M8">
            <v>626</v>
          </cell>
          <cell r="N8">
            <v>-134</v>
          </cell>
          <cell r="O8">
            <v>31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36</v>
          </cell>
          <cell r="Y8">
            <v>0</v>
          </cell>
          <cell r="Z8">
            <v>0</v>
          </cell>
          <cell r="AA8">
            <v>0</v>
          </cell>
          <cell r="AB8">
            <v>100279</v>
          </cell>
          <cell r="AC8">
            <v>0</v>
          </cell>
          <cell r="AD8">
            <v>11177</v>
          </cell>
          <cell r="AE8">
            <v>-27522</v>
          </cell>
          <cell r="AF8">
            <v>-583</v>
          </cell>
          <cell r="AG8">
            <v>203</v>
          </cell>
          <cell r="AH8">
            <v>2</v>
          </cell>
          <cell r="AI8">
            <v>2250</v>
          </cell>
          <cell r="AJ8">
            <v>0</v>
          </cell>
          <cell r="AK8">
            <v>0</v>
          </cell>
          <cell r="AL8">
            <v>85805</v>
          </cell>
        </row>
        <row r="9">
          <cell r="A9" t="str">
            <v>Residencial</v>
          </cell>
          <cell r="B9">
            <v>259043</v>
          </cell>
          <cell r="C9">
            <v>30274884</v>
          </cell>
          <cell r="D9">
            <v>621</v>
          </cell>
          <cell r="E9">
            <v>8181943</v>
          </cell>
          <cell r="F9">
            <v>-2336878</v>
          </cell>
          <cell r="G9">
            <v>0</v>
          </cell>
          <cell r="H9">
            <v>61197</v>
          </cell>
          <cell r="I9">
            <v>0</v>
          </cell>
          <cell r="J9">
            <v>25435</v>
          </cell>
          <cell r="K9">
            <v>131025</v>
          </cell>
          <cell r="L9">
            <v>0</v>
          </cell>
          <cell r="M9">
            <v>91740</v>
          </cell>
          <cell r="N9">
            <v>-39903</v>
          </cell>
          <cell r="O9">
            <v>3627</v>
          </cell>
          <cell r="P9">
            <v>0</v>
          </cell>
          <cell r="Q9">
            <v>390</v>
          </cell>
          <cell r="R9">
            <v>1949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2405</v>
          </cell>
          <cell r="Y9">
            <v>0</v>
          </cell>
          <cell r="Z9">
            <v>0</v>
          </cell>
          <cell r="AA9">
            <v>0</v>
          </cell>
          <cell r="AB9">
            <v>6122930</v>
          </cell>
          <cell r="AC9">
            <v>0</v>
          </cell>
          <cell r="AD9">
            <v>681620</v>
          </cell>
          <cell r="AE9">
            <v>5421</v>
          </cell>
          <cell r="AF9">
            <v>1950</v>
          </cell>
          <cell r="AG9">
            <v>17009</v>
          </cell>
          <cell r="AH9">
            <v>784</v>
          </cell>
          <cell r="AI9">
            <v>239389</v>
          </cell>
          <cell r="AJ9">
            <v>0</v>
          </cell>
          <cell r="AK9">
            <v>0</v>
          </cell>
          <cell r="AL9">
            <v>7069102</v>
          </cell>
        </row>
        <row r="10">
          <cell r="A10" t="str">
            <v>Comercial</v>
          </cell>
          <cell r="B10">
            <v>20716</v>
          </cell>
          <cell r="C10">
            <v>7934379</v>
          </cell>
          <cell r="D10">
            <v>33341</v>
          </cell>
          <cell r="E10">
            <v>2086354</v>
          </cell>
          <cell r="F10">
            <v>0</v>
          </cell>
          <cell r="G10">
            <v>0</v>
          </cell>
          <cell r="H10">
            <v>411353</v>
          </cell>
          <cell r="I10">
            <v>0</v>
          </cell>
          <cell r="J10">
            <v>8862</v>
          </cell>
          <cell r="K10">
            <v>12094</v>
          </cell>
          <cell r="L10">
            <v>0</v>
          </cell>
          <cell r="M10">
            <v>10998</v>
          </cell>
          <cell r="N10">
            <v>-6434</v>
          </cell>
          <cell r="O10">
            <v>400</v>
          </cell>
          <cell r="P10">
            <v>0</v>
          </cell>
          <cell r="Q10">
            <v>812</v>
          </cell>
          <cell r="R10">
            <v>286</v>
          </cell>
          <cell r="S10">
            <v>0</v>
          </cell>
          <cell r="T10">
            <v>0</v>
          </cell>
          <cell r="U10">
            <v>270</v>
          </cell>
          <cell r="V10">
            <v>0</v>
          </cell>
          <cell r="W10">
            <v>0</v>
          </cell>
          <cell r="X10">
            <v>4737</v>
          </cell>
          <cell r="Y10">
            <v>0</v>
          </cell>
          <cell r="Z10">
            <v>0</v>
          </cell>
          <cell r="AA10">
            <v>0</v>
          </cell>
          <cell r="AB10">
            <v>2529732</v>
          </cell>
          <cell r="AC10">
            <v>0</v>
          </cell>
          <cell r="AD10">
            <v>267215</v>
          </cell>
          <cell r="AE10">
            <v>-132964</v>
          </cell>
          <cell r="AF10">
            <v>-13459</v>
          </cell>
          <cell r="AG10">
            <v>7616</v>
          </cell>
          <cell r="AH10">
            <v>25</v>
          </cell>
          <cell r="AI10">
            <v>124211</v>
          </cell>
          <cell r="AJ10">
            <v>0</v>
          </cell>
          <cell r="AK10">
            <v>0</v>
          </cell>
          <cell r="AL10">
            <v>2782378</v>
          </cell>
        </row>
        <row r="11">
          <cell r="A11" t="str">
            <v>Industrial</v>
          </cell>
          <cell r="B11">
            <v>606</v>
          </cell>
          <cell r="C11">
            <v>4282848</v>
          </cell>
          <cell r="D11">
            <v>108358</v>
          </cell>
          <cell r="E11">
            <v>995468</v>
          </cell>
          <cell r="F11">
            <v>0</v>
          </cell>
          <cell r="G11">
            <v>0</v>
          </cell>
          <cell r="H11">
            <v>197893</v>
          </cell>
          <cell r="I11">
            <v>0</v>
          </cell>
          <cell r="J11">
            <v>18670</v>
          </cell>
          <cell r="K11">
            <v>583</v>
          </cell>
          <cell r="L11">
            <v>0</v>
          </cell>
          <cell r="M11">
            <v>303</v>
          </cell>
          <cell r="N11">
            <v>-1849</v>
          </cell>
          <cell r="O11">
            <v>0</v>
          </cell>
          <cell r="P11">
            <v>0</v>
          </cell>
          <cell r="Q11">
            <v>-3845</v>
          </cell>
          <cell r="R11">
            <v>0</v>
          </cell>
          <cell r="S11">
            <v>0</v>
          </cell>
          <cell r="T11">
            <v>0</v>
          </cell>
          <cell r="U11">
            <v>3253</v>
          </cell>
          <cell r="V11">
            <v>0</v>
          </cell>
          <cell r="W11">
            <v>0</v>
          </cell>
          <cell r="X11">
            <v>3250</v>
          </cell>
          <cell r="Y11">
            <v>0</v>
          </cell>
          <cell r="Z11">
            <v>0</v>
          </cell>
          <cell r="AA11">
            <v>0</v>
          </cell>
          <cell r="AB11">
            <v>1213726</v>
          </cell>
          <cell r="AC11">
            <v>0</v>
          </cell>
          <cell r="AD11">
            <v>125583</v>
          </cell>
          <cell r="AE11">
            <v>-14665</v>
          </cell>
          <cell r="AF11">
            <v>-475</v>
          </cell>
          <cell r="AG11">
            <v>195</v>
          </cell>
          <cell r="AH11">
            <v>0</v>
          </cell>
          <cell r="AI11">
            <v>33304</v>
          </cell>
          <cell r="AJ11">
            <v>0</v>
          </cell>
          <cell r="AK11">
            <v>0</v>
          </cell>
          <cell r="AL11">
            <v>1357668</v>
          </cell>
        </row>
        <row r="12">
          <cell r="A12" t="str">
            <v>Oficial</v>
          </cell>
          <cell r="B12">
            <v>2476</v>
          </cell>
          <cell r="C12">
            <v>3133389</v>
          </cell>
          <cell r="D12">
            <v>210667</v>
          </cell>
          <cell r="E12">
            <v>1111210</v>
          </cell>
          <cell r="F12">
            <v>-37</v>
          </cell>
          <cell r="G12">
            <v>0</v>
          </cell>
          <cell r="H12">
            <v>59587</v>
          </cell>
          <cell r="I12">
            <v>0</v>
          </cell>
          <cell r="J12">
            <v>44011</v>
          </cell>
          <cell r="K12">
            <v>1748</v>
          </cell>
          <cell r="L12">
            <v>0</v>
          </cell>
          <cell r="M12">
            <v>573</v>
          </cell>
          <cell r="N12">
            <v>-1697</v>
          </cell>
          <cell r="O12">
            <v>31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130</v>
          </cell>
          <cell r="V12">
            <v>0</v>
          </cell>
          <cell r="W12">
            <v>0</v>
          </cell>
          <cell r="X12">
            <v>526</v>
          </cell>
          <cell r="Y12">
            <v>0</v>
          </cell>
          <cell r="Z12">
            <v>0</v>
          </cell>
          <cell r="AA12">
            <v>0</v>
          </cell>
          <cell r="AB12">
            <v>1216082</v>
          </cell>
          <cell r="AC12">
            <v>0</v>
          </cell>
          <cell r="AD12">
            <v>99954</v>
          </cell>
          <cell r="AE12">
            <v>-125737</v>
          </cell>
          <cell r="AF12">
            <v>-7761</v>
          </cell>
          <cell r="AG12">
            <v>5930</v>
          </cell>
          <cell r="AH12">
            <v>0</v>
          </cell>
          <cell r="AI12">
            <v>6319</v>
          </cell>
          <cell r="AJ12">
            <v>0</v>
          </cell>
          <cell r="AK12">
            <v>0</v>
          </cell>
          <cell r="AL12">
            <v>1194787</v>
          </cell>
        </row>
        <row r="13">
          <cell r="A13" t="str">
            <v>Alumbrado Pu</v>
          </cell>
          <cell r="B13">
            <v>50</v>
          </cell>
          <cell r="C13">
            <v>3204341</v>
          </cell>
          <cell r="D13">
            <v>0</v>
          </cell>
          <cell r="E13">
            <v>744169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23826</v>
          </cell>
          <cell r="K13">
            <v>0</v>
          </cell>
          <cell r="L13">
            <v>0</v>
          </cell>
          <cell r="M13">
            <v>0</v>
          </cell>
          <cell r="N13">
            <v>-1145</v>
          </cell>
          <cell r="O13">
            <v>0</v>
          </cell>
          <cell r="P13">
            <v>87284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8728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862862</v>
          </cell>
          <cell r="AC13">
            <v>0</v>
          </cell>
          <cell r="AD13">
            <v>-6370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82374</v>
          </cell>
          <cell r="AK13">
            <v>0</v>
          </cell>
          <cell r="AL13">
            <v>938866</v>
          </cell>
        </row>
        <row r="14">
          <cell r="A14" t="str">
            <v>Provisional</v>
          </cell>
          <cell r="B14">
            <v>23</v>
          </cell>
          <cell r="C14">
            <v>34606</v>
          </cell>
          <cell r="D14">
            <v>4963</v>
          </cell>
          <cell r="E14">
            <v>10222</v>
          </cell>
          <cell r="F14">
            <v>0</v>
          </cell>
          <cell r="G14">
            <v>0</v>
          </cell>
          <cell r="H14">
            <v>1991</v>
          </cell>
          <cell r="I14">
            <v>0</v>
          </cell>
          <cell r="J14">
            <v>120</v>
          </cell>
          <cell r="K14">
            <v>0</v>
          </cell>
          <cell r="L14">
            <v>0</v>
          </cell>
          <cell r="M14">
            <v>0</v>
          </cell>
          <cell r="N14">
            <v>-10</v>
          </cell>
          <cell r="O14">
            <v>0</v>
          </cell>
          <cell r="P14">
            <v>0</v>
          </cell>
          <cell r="Q14">
            <v>371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12694</v>
          </cell>
          <cell r="AC14">
            <v>0</v>
          </cell>
          <cell r="AD14">
            <v>1098</v>
          </cell>
          <cell r="AE14">
            <v>142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13933</v>
          </cell>
        </row>
        <row r="15">
          <cell r="A15" t="str">
            <v>Area Comun</v>
          </cell>
          <cell r="B15">
            <v>358</v>
          </cell>
          <cell r="C15">
            <v>149357</v>
          </cell>
          <cell r="D15">
            <v>0</v>
          </cell>
          <cell r="E15">
            <v>40724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1224</v>
          </cell>
          <cell r="K15">
            <v>104</v>
          </cell>
          <cell r="L15">
            <v>0</v>
          </cell>
          <cell r="M15">
            <v>87</v>
          </cell>
          <cell r="N15">
            <v>-69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60</v>
          </cell>
          <cell r="Y15">
            <v>0</v>
          </cell>
          <cell r="Z15">
            <v>0</v>
          </cell>
          <cell r="AA15">
            <v>0</v>
          </cell>
          <cell r="AB15">
            <v>42130</v>
          </cell>
          <cell r="AC15">
            <v>0</v>
          </cell>
          <cell r="AD15">
            <v>5611</v>
          </cell>
          <cell r="AE15">
            <v>-22080</v>
          </cell>
          <cell r="AF15">
            <v>-4071</v>
          </cell>
          <cell r="AG15">
            <v>469</v>
          </cell>
          <cell r="AH15">
            <v>0</v>
          </cell>
          <cell r="AI15">
            <v>1009</v>
          </cell>
          <cell r="AJ15">
            <v>0</v>
          </cell>
          <cell r="AK15">
            <v>0</v>
          </cell>
          <cell r="AL15">
            <v>23070</v>
          </cell>
        </row>
        <row r="16">
          <cell r="A16" t="str">
            <v>Uso De Redes</v>
          </cell>
          <cell r="B16">
            <v>12</v>
          </cell>
          <cell r="C16">
            <v>6912</v>
          </cell>
          <cell r="D16">
            <v>0</v>
          </cell>
          <cell r="E16">
            <v>161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1027</v>
          </cell>
          <cell r="K16">
            <v>0</v>
          </cell>
          <cell r="L16">
            <v>0</v>
          </cell>
          <cell r="M16">
            <v>0</v>
          </cell>
          <cell r="N16">
            <v>-1162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372410</v>
          </cell>
          <cell r="AB16">
            <v>372436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372437</v>
          </cell>
        </row>
        <row r="19">
          <cell r="B19">
            <v>283284</v>
          </cell>
          <cell r="C19">
            <v>49020716</v>
          </cell>
          <cell r="D19">
            <v>357950</v>
          </cell>
          <cell r="E19">
            <v>13170251</v>
          </cell>
          <cell r="F19">
            <v>-2336914</v>
          </cell>
          <cell r="G19">
            <v>0</v>
          </cell>
          <cell r="H19">
            <v>732022</v>
          </cell>
          <cell r="I19">
            <v>0</v>
          </cell>
          <cell r="J19">
            <v>123175</v>
          </cell>
          <cell r="K19">
            <v>145553</v>
          </cell>
          <cell r="L19">
            <v>0</v>
          </cell>
          <cell r="M19">
            <v>103701</v>
          </cell>
          <cell r="N19">
            <v>-52268</v>
          </cell>
          <cell r="O19">
            <v>4058</v>
          </cell>
          <cell r="P19">
            <v>87284</v>
          </cell>
          <cell r="Q19">
            <v>-2272</v>
          </cell>
          <cell r="R19">
            <v>2235</v>
          </cell>
          <cell r="S19">
            <v>0</v>
          </cell>
          <cell r="T19">
            <v>0</v>
          </cell>
          <cell r="U19">
            <v>3653</v>
          </cell>
          <cell r="V19">
            <v>8728</v>
          </cell>
          <cell r="W19">
            <v>0</v>
          </cell>
          <cell r="X19">
            <v>10979</v>
          </cell>
          <cell r="Y19">
            <v>0</v>
          </cell>
          <cell r="Z19">
            <v>0</v>
          </cell>
          <cell r="AA19">
            <v>372410</v>
          </cell>
          <cell r="AB19">
            <v>12372592</v>
          </cell>
          <cell r="AC19">
            <v>0</v>
          </cell>
          <cell r="AD19">
            <v>1174710</v>
          </cell>
          <cell r="AE19">
            <v>-289883</v>
          </cell>
          <cell r="AF19">
            <v>-23815</v>
          </cell>
          <cell r="AG19">
            <v>31219</v>
          </cell>
          <cell r="AH19">
            <v>810</v>
          </cell>
          <cell r="AI19">
            <v>404233</v>
          </cell>
          <cell r="AJ19">
            <v>82374</v>
          </cell>
          <cell r="AK19">
            <v>0</v>
          </cell>
          <cell r="AL19">
            <v>13752240</v>
          </cell>
        </row>
      </sheetData>
      <sheetData sheetId="11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44308</v>
          </cell>
          <cell r="C3">
            <v>4355028</v>
          </cell>
          <cell r="D3">
            <v>0</v>
          </cell>
          <cell r="E3">
            <v>1189542</v>
          </cell>
          <cell r="F3">
            <v>-595390</v>
          </cell>
          <cell r="G3">
            <v>0</v>
          </cell>
          <cell r="H3">
            <v>0</v>
          </cell>
          <cell r="I3">
            <v>0</v>
          </cell>
          <cell r="J3">
            <v>2901</v>
          </cell>
          <cell r="K3">
            <v>19414</v>
          </cell>
          <cell r="L3">
            <v>0</v>
          </cell>
          <cell r="M3">
            <v>10368</v>
          </cell>
          <cell r="N3">
            <v>-76</v>
          </cell>
          <cell r="O3">
            <v>35052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301</v>
          </cell>
          <cell r="Y3">
            <v>0</v>
          </cell>
          <cell r="Z3">
            <v>0</v>
          </cell>
          <cell r="AA3">
            <v>0</v>
          </cell>
          <cell r="AB3">
            <v>662112</v>
          </cell>
          <cell r="AC3">
            <v>0</v>
          </cell>
          <cell r="AD3">
            <v>63942</v>
          </cell>
          <cell r="AE3">
            <v>10397</v>
          </cell>
          <cell r="AF3">
            <v>0</v>
          </cell>
          <cell r="AG3">
            <v>1943</v>
          </cell>
          <cell r="AH3">
            <v>266</v>
          </cell>
          <cell r="AI3">
            <v>28341</v>
          </cell>
          <cell r="AJ3">
            <v>0</v>
          </cell>
          <cell r="AK3">
            <v>0</v>
          </cell>
          <cell r="AL3">
            <v>767002</v>
          </cell>
        </row>
        <row r="4">
          <cell r="A4" t="str">
            <v>Bajo</v>
          </cell>
          <cell r="B4">
            <v>118716</v>
          </cell>
          <cell r="C4">
            <v>13063232</v>
          </cell>
          <cell r="D4">
            <v>1216</v>
          </cell>
          <cell r="E4">
            <v>3603880</v>
          </cell>
          <cell r="F4">
            <v>-1459316</v>
          </cell>
          <cell r="G4">
            <v>0</v>
          </cell>
          <cell r="H4">
            <v>0</v>
          </cell>
          <cell r="I4">
            <v>0</v>
          </cell>
          <cell r="J4">
            <v>7962</v>
          </cell>
          <cell r="K4">
            <v>34262</v>
          </cell>
          <cell r="L4">
            <v>205</v>
          </cell>
          <cell r="M4">
            <v>31442</v>
          </cell>
          <cell r="N4">
            <v>-414</v>
          </cell>
          <cell r="O4">
            <v>77673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926</v>
          </cell>
          <cell r="Y4">
            <v>0</v>
          </cell>
          <cell r="Z4">
            <v>0</v>
          </cell>
          <cell r="AA4">
            <v>0</v>
          </cell>
          <cell r="AB4">
            <v>2296620</v>
          </cell>
          <cell r="AC4">
            <v>0</v>
          </cell>
          <cell r="AD4">
            <v>239654</v>
          </cell>
          <cell r="AE4">
            <v>24146</v>
          </cell>
          <cell r="AF4">
            <v>0</v>
          </cell>
          <cell r="AG4">
            <v>8291</v>
          </cell>
          <cell r="AH4">
            <v>324</v>
          </cell>
          <cell r="AI4">
            <v>79770</v>
          </cell>
          <cell r="AJ4">
            <v>0</v>
          </cell>
          <cell r="AK4">
            <v>0</v>
          </cell>
          <cell r="AL4">
            <v>2648805</v>
          </cell>
        </row>
        <row r="5">
          <cell r="A5" t="str">
            <v>Medio-Bajo</v>
          </cell>
          <cell r="B5">
            <v>58645</v>
          </cell>
          <cell r="C5">
            <v>7417680</v>
          </cell>
          <cell r="D5">
            <v>191</v>
          </cell>
          <cell r="E5">
            <v>2011508</v>
          </cell>
          <cell r="F5">
            <v>-40</v>
          </cell>
          <cell r="G5">
            <v>0</v>
          </cell>
          <cell r="H5">
            <v>0</v>
          </cell>
          <cell r="I5">
            <v>0</v>
          </cell>
          <cell r="J5">
            <v>2859</v>
          </cell>
          <cell r="K5">
            <v>17934</v>
          </cell>
          <cell r="L5">
            <v>0</v>
          </cell>
          <cell r="M5">
            <v>26612</v>
          </cell>
          <cell r="N5">
            <v>-59</v>
          </cell>
          <cell r="O5">
            <v>41255</v>
          </cell>
          <cell r="P5">
            <v>0</v>
          </cell>
          <cell r="Q5">
            <v>73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796</v>
          </cell>
          <cell r="Y5">
            <v>0</v>
          </cell>
          <cell r="Z5">
            <v>0</v>
          </cell>
          <cell r="AA5">
            <v>0</v>
          </cell>
          <cell r="AB5">
            <v>2100938</v>
          </cell>
          <cell r="AC5">
            <v>0</v>
          </cell>
          <cell r="AD5">
            <v>243318</v>
          </cell>
          <cell r="AE5">
            <v>-2848</v>
          </cell>
          <cell r="AF5">
            <v>0</v>
          </cell>
          <cell r="AG5">
            <v>4592</v>
          </cell>
          <cell r="AH5">
            <v>73</v>
          </cell>
          <cell r="AI5">
            <v>57572</v>
          </cell>
          <cell r="AJ5">
            <v>0</v>
          </cell>
          <cell r="AK5">
            <v>0</v>
          </cell>
          <cell r="AL5">
            <v>2403645</v>
          </cell>
        </row>
        <row r="6">
          <cell r="A6" t="str">
            <v>Medio</v>
          </cell>
          <cell r="B6">
            <v>13833</v>
          </cell>
          <cell r="C6">
            <v>2407918</v>
          </cell>
          <cell r="D6">
            <v>0</v>
          </cell>
          <cell r="E6">
            <v>662513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1040</v>
          </cell>
          <cell r="K6">
            <v>3646</v>
          </cell>
          <cell r="L6">
            <v>0</v>
          </cell>
          <cell r="M6">
            <v>5595</v>
          </cell>
          <cell r="N6">
            <v>-68</v>
          </cell>
          <cell r="O6">
            <v>6199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69</v>
          </cell>
          <cell r="Y6">
            <v>0</v>
          </cell>
          <cell r="Z6">
            <v>0</v>
          </cell>
          <cell r="AA6">
            <v>0</v>
          </cell>
          <cell r="AB6">
            <v>678994</v>
          </cell>
          <cell r="AC6">
            <v>0</v>
          </cell>
          <cell r="AD6">
            <v>92191</v>
          </cell>
          <cell r="AE6">
            <v>-6941</v>
          </cell>
          <cell r="AF6">
            <v>0</v>
          </cell>
          <cell r="AG6">
            <v>1406</v>
          </cell>
          <cell r="AH6">
            <v>11</v>
          </cell>
          <cell r="AI6">
            <v>8840</v>
          </cell>
          <cell r="AJ6">
            <v>0</v>
          </cell>
          <cell r="AK6">
            <v>0</v>
          </cell>
          <cell r="AL6">
            <v>774502</v>
          </cell>
        </row>
        <row r="7">
          <cell r="A7" t="str">
            <v>Medio-Alto</v>
          </cell>
          <cell r="B7">
            <v>3654</v>
          </cell>
          <cell r="C7">
            <v>784425</v>
          </cell>
          <cell r="D7">
            <v>0</v>
          </cell>
          <cell r="E7">
            <v>215507</v>
          </cell>
          <cell r="F7">
            <v>0</v>
          </cell>
          <cell r="G7">
            <v>0</v>
          </cell>
          <cell r="H7">
            <v>43456</v>
          </cell>
          <cell r="I7">
            <v>0</v>
          </cell>
          <cell r="J7">
            <v>428</v>
          </cell>
          <cell r="K7">
            <v>960</v>
          </cell>
          <cell r="L7">
            <v>0</v>
          </cell>
          <cell r="M7">
            <v>1626</v>
          </cell>
          <cell r="N7">
            <v>-9</v>
          </cell>
          <cell r="O7">
            <v>2704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86</v>
          </cell>
          <cell r="Y7">
            <v>0</v>
          </cell>
          <cell r="Z7">
            <v>0</v>
          </cell>
          <cell r="AA7">
            <v>0</v>
          </cell>
          <cell r="AB7">
            <v>264758</v>
          </cell>
          <cell r="AC7">
            <v>0</v>
          </cell>
          <cell r="AD7">
            <v>29679</v>
          </cell>
          <cell r="AE7">
            <v>1170</v>
          </cell>
          <cell r="AF7">
            <v>1079</v>
          </cell>
          <cell r="AG7">
            <v>524</v>
          </cell>
          <cell r="AH7">
            <v>2</v>
          </cell>
          <cell r="AI7">
            <v>3694</v>
          </cell>
          <cell r="AJ7">
            <v>0</v>
          </cell>
          <cell r="AK7">
            <v>0</v>
          </cell>
          <cell r="AL7">
            <v>300906</v>
          </cell>
        </row>
        <row r="8">
          <cell r="A8" t="str">
            <v>Alto</v>
          </cell>
          <cell r="B8">
            <v>1240</v>
          </cell>
          <cell r="C8">
            <v>381432</v>
          </cell>
          <cell r="D8">
            <v>0</v>
          </cell>
          <cell r="E8">
            <v>103132</v>
          </cell>
          <cell r="F8">
            <v>0</v>
          </cell>
          <cell r="G8">
            <v>0</v>
          </cell>
          <cell r="H8">
            <v>20618</v>
          </cell>
          <cell r="I8">
            <v>0</v>
          </cell>
          <cell r="J8">
            <v>485</v>
          </cell>
          <cell r="K8">
            <v>541</v>
          </cell>
          <cell r="L8">
            <v>0</v>
          </cell>
          <cell r="M8">
            <v>417</v>
          </cell>
          <cell r="N8">
            <v>-37</v>
          </cell>
          <cell r="O8">
            <v>366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26</v>
          </cell>
          <cell r="Y8">
            <v>0</v>
          </cell>
          <cell r="Z8">
            <v>0</v>
          </cell>
          <cell r="AA8">
            <v>0</v>
          </cell>
          <cell r="AB8">
            <v>125548</v>
          </cell>
          <cell r="AC8">
            <v>0</v>
          </cell>
          <cell r="AD8">
            <v>12446</v>
          </cell>
          <cell r="AE8">
            <v>3075</v>
          </cell>
          <cell r="AF8">
            <v>-59</v>
          </cell>
          <cell r="AG8">
            <v>1093</v>
          </cell>
          <cell r="AH8">
            <v>2</v>
          </cell>
          <cell r="AI8">
            <v>1464</v>
          </cell>
          <cell r="AJ8">
            <v>0</v>
          </cell>
          <cell r="AK8">
            <v>0</v>
          </cell>
          <cell r="AL8">
            <v>143570</v>
          </cell>
        </row>
        <row r="9">
          <cell r="A9" t="str">
            <v>Residencial</v>
          </cell>
          <cell r="B9">
            <v>240396</v>
          </cell>
          <cell r="C9">
            <v>28409715</v>
          </cell>
          <cell r="D9">
            <v>1407</v>
          </cell>
          <cell r="E9">
            <v>7786083</v>
          </cell>
          <cell r="F9">
            <v>-2054746</v>
          </cell>
          <cell r="G9">
            <v>0</v>
          </cell>
          <cell r="H9">
            <v>64074</v>
          </cell>
          <cell r="I9">
            <v>0</v>
          </cell>
          <cell r="J9">
            <v>15675</v>
          </cell>
          <cell r="K9">
            <v>76757</v>
          </cell>
          <cell r="L9">
            <v>205</v>
          </cell>
          <cell r="M9">
            <v>76061</v>
          </cell>
          <cell r="N9">
            <v>-662</v>
          </cell>
          <cell r="O9">
            <v>163249</v>
          </cell>
          <cell r="P9">
            <v>0</v>
          </cell>
          <cell r="Q9">
            <v>73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2204</v>
          </cell>
          <cell r="Y9">
            <v>0</v>
          </cell>
          <cell r="Z9">
            <v>0</v>
          </cell>
          <cell r="AA9">
            <v>0</v>
          </cell>
          <cell r="AB9">
            <v>6128973</v>
          </cell>
          <cell r="AC9">
            <v>0</v>
          </cell>
          <cell r="AD9">
            <v>681230</v>
          </cell>
          <cell r="AE9">
            <v>29000</v>
          </cell>
          <cell r="AF9">
            <v>1021</v>
          </cell>
          <cell r="AG9">
            <v>17848</v>
          </cell>
          <cell r="AH9">
            <v>678</v>
          </cell>
          <cell r="AI9">
            <v>179682</v>
          </cell>
          <cell r="AJ9">
            <v>0</v>
          </cell>
          <cell r="AK9">
            <v>0</v>
          </cell>
          <cell r="AL9">
            <v>7038429</v>
          </cell>
        </row>
        <row r="10">
          <cell r="A10" t="str">
            <v>Comercial</v>
          </cell>
          <cell r="B10">
            <v>23112</v>
          </cell>
          <cell r="C10">
            <v>8515633</v>
          </cell>
          <cell r="D10">
            <v>63158</v>
          </cell>
          <cell r="E10">
            <v>2318604</v>
          </cell>
          <cell r="F10">
            <v>120</v>
          </cell>
          <cell r="G10">
            <v>0</v>
          </cell>
          <cell r="H10">
            <v>457982</v>
          </cell>
          <cell r="I10">
            <v>0</v>
          </cell>
          <cell r="J10">
            <v>24648</v>
          </cell>
          <cell r="K10">
            <v>12405</v>
          </cell>
          <cell r="L10">
            <v>0</v>
          </cell>
          <cell r="M10">
            <v>10504</v>
          </cell>
          <cell r="N10">
            <v>-5</v>
          </cell>
          <cell r="O10">
            <v>34596</v>
          </cell>
          <cell r="P10">
            <v>0</v>
          </cell>
          <cell r="Q10">
            <v>698</v>
          </cell>
          <cell r="R10">
            <v>649</v>
          </cell>
          <cell r="S10">
            <v>0</v>
          </cell>
          <cell r="T10">
            <v>0</v>
          </cell>
          <cell r="U10">
            <v>338</v>
          </cell>
          <cell r="V10">
            <v>0</v>
          </cell>
          <cell r="W10">
            <v>0</v>
          </cell>
          <cell r="X10">
            <v>4777</v>
          </cell>
          <cell r="Y10">
            <v>0</v>
          </cell>
          <cell r="Z10">
            <v>0</v>
          </cell>
          <cell r="AA10">
            <v>0</v>
          </cell>
          <cell r="AB10">
            <v>2865316</v>
          </cell>
          <cell r="AC10">
            <v>0</v>
          </cell>
          <cell r="AD10">
            <v>308871</v>
          </cell>
          <cell r="AE10">
            <v>-119376</v>
          </cell>
          <cell r="AF10">
            <v>-13668</v>
          </cell>
          <cell r="AG10">
            <v>7133</v>
          </cell>
          <cell r="AH10">
            <v>28</v>
          </cell>
          <cell r="AI10">
            <v>124958</v>
          </cell>
          <cell r="AJ10">
            <v>0</v>
          </cell>
          <cell r="AK10">
            <v>0</v>
          </cell>
          <cell r="AL10">
            <v>3173261</v>
          </cell>
        </row>
        <row r="11">
          <cell r="A11" t="str">
            <v>Industrial</v>
          </cell>
          <cell r="B11">
            <v>594</v>
          </cell>
          <cell r="C11">
            <v>4897300</v>
          </cell>
          <cell r="D11">
            <v>129426</v>
          </cell>
          <cell r="E11">
            <v>1057445</v>
          </cell>
          <cell r="F11">
            <v>0</v>
          </cell>
          <cell r="G11">
            <v>0</v>
          </cell>
          <cell r="H11">
            <v>208391</v>
          </cell>
          <cell r="I11">
            <v>0</v>
          </cell>
          <cell r="J11">
            <v>24916</v>
          </cell>
          <cell r="K11">
            <v>-250</v>
          </cell>
          <cell r="L11">
            <v>0</v>
          </cell>
          <cell r="M11">
            <v>365</v>
          </cell>
          <cell r="N11">
            <v>-8</v>
          </cell>
          <cell r="O11">
            <v>69</v>
          </cell>
          <cell r="P11">
            <v>0</v>
          </cell>
          <cell r="Q11">
            <v>3308</v>
          </cell>
          <cell r="R11">
            <v>0</v>
          </cell>
          <cell r="S11">
            <v>0</v>
          </cell>
          <cell r="T11">
            <v>0</v>
          </cell>
          <cell r="U11">
            <v>2956</v>
          </cell>
          <cell r="V11">
            <v>0</v>
          </cell>
          <cell r="W11">
            <v>0</v>
          </cell>
          <cell r="X11">
            <v>3229</v>
          </cell>
          <cell r="Y11">
            <v>0</v>
          </cell>
          <cell r="Z11">
            <v>0</v>
          </cell>
          <cell r="AA11">
            <v>0</v>
          </cell>
          <cell r="AB11">
            <v>1300421</v>
          </cell>
          <cell r="AC11">
            <v>0</v>
          </cell>
          <cell r="AD11">
            <v>136507</v>
          </cell>
          <cell r="AE11">
            <v>-68828</v>
          </cell>
          <cell r="AF11">
            <v>-3433</v>
          </cell>
          <cell r="AG11">
            <v>25</v>
          </cell>
          <cell r="AH11">
            <v>0</v>
          </cell>
          <cell r="AI11">
            <v>41935</v>
          </cell>
          <cell r="AJ11">
            <v>0</v>
          </cell>
          <cell r="AK11">
            <v>0</v>
          </cell>
          <cell r="AL11">
            <v>1406627</v>
          </cell>
        </row>
        <row r="12">
          <cell r="A12" t="str">
            <v>Oficial</v>
          </cell>
          <cell r="B12">
            <v>2230</v>
          </cell>
          <cell r="C12">
            <v>4477782</v>
          </cell>
          <cell r="D12">
            <v>575099</v>
          </cell>
          <cell r="E12">
            <v>1257327</v>
          </cell>
          <cell r="F12">
            <v>111</v>
          </cell>
          <cell r="G12">
            <v>0</v>
          </cell>
          <cell r="H12">
            <v>70440</v>
          </cell>
          <cell r="I12">
            <v>0</v>
          </cell>
          <cell r="J12">
            <v>74047</v>
          </cell>
          <cell r="K12">
            <v>989</v>
          </cell>
          <cell r="L12">
            <v>0</v>
          </cell>
          <cell r="M12">
            <v>586</v>
          </cell>
          <cell r="N12">
            <v>-1</v>
          </cell>
          <cell r="O12">
            <v>1566</v>
          </cell>
          <cell r="P12">
            <v>0</v>
          </cell>
          <cell r="Q12">
            <v>1015</v>
          </cell>
          <cell r="R12">
            <v>0</v>
          </cell>
          <cell r="S12">
            <v>0</v>
          </cell>
          <cell r="T12">
            <v>0</v>
          </cell>
          <cell r="U12">
            <v>621</v>
          </cell>
          <cell r="V12">
            <v>0</v>
          </cell>
          <cell r="W12">
            <v>0</v>
          </cell>
          <cell r="X12">
            <v>515</v>
          </cell>
          <cell r="Y12">
            <v>0</v>
          </cell>
          <cell r="Z12">
            <v>0</v>
          </cell>
          <cell r="AA12">
            <v>0</v>
          </cell>
          <cell r="AB12">
            <v>1407216</v>
          </cell>
          <cell r="AC12">
            <v>0</v>
          </cell>
          <cell r="AD12">
            <v>82362</v>
          </cell>
          <cell r="AE12">
            <v>30963</v>
          </cell>
          <cell r="AF12">
            <v>0</v>
          </cell>
          <cell r="AG12">
            <v>2056</v>
          </cell>
          <cell r="AH12">
            <v>0</v>
          </cell>
          <cell r="AI12">
            <v>1504</v>
          </cell>
          <cell r="AJ12">
            <v>0</v>
          </cell>
          <cell r="AK12">
            <v>0</v>
          </cell>
          <cell r="AL12">
            <v>1524102</v>
          </cell>
        </row>
        <row r="13">
          <cell r="A13" t="str">
            <v>Alumbrado Pu</v>
          </cell>
          <cell r="B13">
            <v>50</v>
          </cell>
          <cell r="C13">
            <v>3204341</v>
          </cell>
          <cell r="D13">
            <v>0</v>
          </cell>
          <cell r="E13">
            <v>751259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25971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31</v>
          </cell>
          <cell r="P13">
            <v>65024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8754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851039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851040</v>
          </cell>
        </row>
        <row r="14">
          <cell r="A14" t="str">
            <v>Provisional</v>
          </cell>
          <cell r="B14">
            <v>66</v>
          </cell>
          <cell r="C14">
            <v>42065</v>
          </cell>
          <cell r="D14">
            <v>6014</v>
          </cell>
          <cell r="E14">
            <v>12187</v>
          </cell>
          <cell r="F14">
            <v>0</v>
          </cell>
          <cell r="G14">
            <v>0</v>
          </cell>
          <cell r="H14">
            <v>2438</v>
          </cell>
          <cell r="I14">
            <v>0</v>
          </cell>
          <cell r="J14">
            <v>117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76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14818</v>
          </cell>
          <cell r="AC14">
            <v>0</v>
          </cell>
          <cell r="AD14">
            <v>1344</v>
          </cell>
          <cell r="AE14">
            <v>140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16302</v>
          </cell>
        </row>
        <row r="15">
          <cell r="A15" t="str">
            <v>Area Comun</v>
          </cell>
          <cell r="B15">
            <v>376</v>
          </cell>
          <cell r="C15">
            <v>159049</v>
          </cell>
          <cell r="D15">
            <v>0</v>
          </cell>
          <cell r="E15">
            <v>99472</v>
          </cell>
          <cell r="F15">
            <v>0</v>
          </cell>
          <cell r="G15">
            <v>0</v>
          </cell>
          <cell r="H15">
            <v>3418</v>
          </cell>
          <cell r="I15">
            <v>0</v>
          </cell>
          <cell r="J15">
            <v>3636</v>
          </cell>
          <cell r="K15">
            <v>35</v>
          </cell>
          <cell r="L15">
            <v>0</v>
          </cell>
          <cell r="M15">
            <v>52</v>
          </cell>
          <cell r="N15">
            <v>0</v>
          </cell>
          <cell r="O15">
            <v>648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54</v>
          </cell>
          <cell r="Y15">
            <v>0</v>
          </cell>
          <cell r="Z15">
            <v>0</v>
          </cell>
          <cell r="AA15">
            <v>0</v>
          </cell>
          <cell r="AB15">
            <v>107315</v>
          </cell>
          <cell r="AC15">
            <v>0</v>
          </cell>
          <cell r="AD15">
            <v>10110</v>
          </cell>
          <cell r="AE15">
            <v>22045</v>
          </cell>
          <cell r="AF15">
            <v>1990</v>
          </cell>
          <cell r="AG15">
            <v>1</v>
          </cell>
          <cell r="AH15">
            <v>0</v>
          </cell>
          <cell r="AI15">
            <v>1009</v>
          </cell>
          <cell r="AJ15">
            <v>0</v>
          </cell>
          <cell r="AK15">
            <v>0</v>
          </cell>
          <cell r="AL15">
            <v>142471</v>
          </cell>
        </row>
        <row r="16">
          <cell r="A16" t="str">
            <v>Uso De Redes</v>
          </cell>
          <cell r="B16">
            <v>12</v>
          </cell>
          <cell r="C16">
            <v>6336</v>
          </cell>
          <cell r="D16">
            <v>0</v>
          </cell>
          <cell r="E16">
            <v>-1849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1860</v>
          </cell>
          <cell r="K16">
            <v>0</v>
          </cell>
          <cell r="L16">
            <v>0</v>
          </cell>
          <cell r="M16">
            <v>0</v>
          </cell>
          <cell r="N16">
            <v>-1469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386606</v>
          </cell>
          <cell r="AB16">
            <v>385148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385147</v>
          </cell>
        </row>
        <row r="19">
          <cell r="B19">
            <v>266836</v>
          </cell>
          <cell r="C19">
            <v>49712221</v>
          </cell>
          <cell r="D19">
            <v>775104</v>
          </cell>
          <cell r="E19">
            <v>13280528</v>
          </cell>
          <cell r="F19">
            <v>-2054515</v>
          </cell>
          <cell r="G19">
            <v>0</v>
          </cell>
          <cell r="H19">
            <v>806743</v>
          </cell>
          <cell r="I19">
            <v>0</v>
          </cell>
          <cell r="J19">
            <v>170871</v>
          </cell>
          <cell r="K19">
            <v>89936</v>
          </cell>
          <cell r="L19">
            <v>205</v>
          </cell>
          <cell r="M19">
            <v>87569</v>
          </cell>
          <cell r="N19">
            <v>-2147</v>
          </cell>
          <cell r="O19">
            <v>200235</v>
          </cell>
          <cell r="P19">
            <v>65024</v>
          </cell>
          <cell r="Q19">
            <v>5094</v>
          </cell>
          <cell r="R19">
            <v>649</v>
          </cell>
          <cell r="S19">
            <v>0</v>
          </cell>
          <cell r="T19">
            <v>0</v>
          </cell>
          <cell r="U19">
            <v>3915</v>
          </cell>
          <cell r="V19">
            <v>8754</v>
          </cell>
          <cell r="W19">
            <v>0</v>
          </cell>
          <cell r="X19">
            <v>10779</v>
          </cell>
          <cell r="Y19">
            <v>0</v>
          </cell>
          <cell r="Z19">
            <v>0</v>
          </cell>
          <cell r="AA19">
            <v>386606</v>
          </cell>
          <cell r="AB19">
            <v>13060246</v>
          </cell>
          <cell r="AC19">
            <v>0</v>
          </cell>
          <cell r="AD19">
            <v>1220423</v>
          </cell>
          <cell r="AE19">
            <v>-106056</v>
          </cell>
          <cell r="AF19">
            <v>-14090</v>
          </cell>
          <cell r="AG19">
            <v>27063</v>
          </cell>
          <cell r="AH19">
            <v>706</v>
          </cell>
          <cell r="AI19">
            <v>349087</v>
          </cell>
          <cell r="AJ19">
            <v>0</v>
          </cell>
          <cell r="AK19">
            <v>0</v>
          </cell>
          <cell r="AL19">
            <v>14537378</v>
          </cell>
        </row>
      </sheetData>
      <sheetData sheetId="12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55071</v>
          </cell>
          <cell r="C3">
            <v>5639105</v>
          </cell>
          <cell r="D3">
            <v>0</v>
          </cell>
          <cell r="E3">
            <v>1565995</v>
          </cell>
          <cell r="F3">
            <v>-794306</v>
          </cell>
          <cell r="G3">
            <v>0</v>
          </cell>
          <cell r="H3">
            <v>0</v>
          </cell>
          <cell r="I3">
            <v>0</v>
          </cell>
          <cell r="J3">
            <v>5620</v>
          </cell>
          <cell r="K3">
            <v>8796</v>
          </cell>
          <cell r="L3">
            <v>0</v>
          </cell>
          <cell r="M3">
            <v>10352</v>
          </cell>
          <cell r="N3">
            <v>5</v>
          </cell>
          <cell r="O3">
            <v>27997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523</v>
          </cell>
          <cell r="Y3">
            <v>0</v>
          </cell>
          <cell r="Z3">
            <v>0</v>
          </cell>
          <cell r="AA3">
            <v>0</v>
          </cell>
          <cell r="AB3">
            <v>824982</v>
          </cell>
          <cell r="AC3">
            <v>0</v>
          </cell>
          <cell r="AD3">
            <v>78265</v>
          </cell>
          <cell r="AE3">
            <v>19184</v>
          </cell>
          <cell r="AF3">
            <v>0</v>
          </cell>
          <cell r="AG3">
            <v>1751</v>
          </cell>
          <cell r="AH3">
            <v>156</v>
          </cell>
          <cell r="AI3">
            <v>47475</v>
          </cell>
          <cell r="AJ3">
            <v>0</v>
          </cell>
          <cell r="AK3">
            <v>0</v>
          </cell>
          <cell r="AL3">
            <v>971813</v>
          </cell>
        </row>
        <row r="4">
          <cell r="A4" t="str">
            <v>Bajo</v>
          </cell>
          <cell r="B4">
            <v>131192</v>
          </cell>
          <cell r="C4">
            <v>14093225</v>
          </cell>
          <cell r="D4">
            <v>0</v>
          </cell>
          <cell r="E4">
            <v>3875654</v>
          </cell>
          <cell r="F4">
            <v>-1627166</v>
          </cell>
          <cell r="G4">
            <v>0</v>
          </cell>
          <cell r="H4">
            <v>0</v>
          </cell>
          <cell r="I4">
            <v>0</v>
          </cell>
          <cell r="J4">
            <v>13964</v>
          </cell>
          <cell r="K4">
            <v>20253</v>
          </cell>
          <cell r="L4">
            <v>736</v>
          </cell>
          <cell r="M4">
            <v>30693</v>
          </cell>
          <cell r="N4">
            <v>29</v>
          </cell>
          <cell r="O4">
            <v>41275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1093</v>
          </cell>
          <cell r="Y4">
            <v>0</v>
          </cell>
          <cell r="Z4">
            <v>0</v>
          </cell>
          <cell r="AA4">
            <v>0</v>
          </cell>
          <cell r="AB4">
            <v>2356531</v>
          </cell>
          <cell r="AC4">
            <v>0</v>
          </cell>
          <cell r="AD4">
            <v>244518</v>
          </cell>
          <cell r="AE4">
            <v>-889</v>
          </cell>
          <cell r="AF4">
            <v>0</v>
          </cell>
          <cell r="AG4">
            <v>4598</v>
          </cell>
          <cell r="AH4">
            <v>213</v>
          </cell>
          <cell r="AI4">
            <v>120868</v>
          </cell>
          <cell r="AJ4">
            <v>0</v>
          </cell>
          <cell r="AK4">
            <v>0</v>
          </cell>
          <cell r="AL4">
            <v>2725838</v>
          </cell>
        </row>
        <row r="5">
          <cell r="A5" t="str">
            <v>Medio-Bajo</v>
          </cell>
          <cell r="B5">
            <v>57855</v>
          </cell>
          <cell r="C5">
            <v>6943257</v>
          </cell>
          <cell r="D5">
            <v>253</v>
          </cell>
          <cell r="E5">
            <v>1922578</v>
          </cell>
          <cell r="F5">
            <v>-78</v>
          </cell>
          <cell r="G5">
            <v>0</v>
          </cell>
          <cell r="H5">
            <v>0</v>
          </cell>
          <cell r="I5">
            <v>0</v>
          </cell>
          <cell r="J5">
            <v>5119</v>
          </cell>
          <cell r="K5">
            <v>10544</v>
          </cell>
          <cell r="L5">
            <v>1185</v>
          </cell>
          <cell r="M5">
            <v>26147</v>
          </cell>
          <cell r="N5">
            <v>24</v>
          </cell>
          <cell r="O5">
            <v>13735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792</v>
          </cell>
          <cell r="Y5">
            <v>0</v>
          </cell>
          <cell r="Z5">
            <v>0</v>
          </cell>
          <cell r="AA5">
            <v>0</v>
          </cell>
          <cell r="AB5">
            <v>1980046</v>
          </cell>
          <cell r="AC5">
            <v>0</v>
          </cell>
          <cell r="AD5">
            <v>233764</v>
          </cell>
          <cell r="AE5">
            <v>1077</v>
          </cell>
          <cell r="AF5">
            <v>0</v>
          </cell>
          <cell r="AG5">
            <v>-100</v>
          </cell>
          <cell r="AH5">
            <v>41</v>
          </cell>
          <cell r="AI5">
            <v>64899</v>
          </cell>
          <cell r="AJ5">
            <v>0</v>
          </cell>
          <cell r="AK5">
            <v>0</v>
          </cell>
          <cell r="AL5">
            <v>2279727</v>
          </cell>
        </row>
        <row r="6">
          <cell r="A6" t="str">
            <v>Medio</v>
          </cell>
          <cell r="B6">
            <v>12839</v>
          </cell>
          <cell r="C6">
            <v>2149188</v>
          </cell>
          <cell r="D6">
            <v>0</v>
          </cell>
          <cell r="E6">
            <v>578148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1058</v>
          </cell>
          <cell r="K6">
            <v>610</v>
          </cell>
          <cell r="L6">
            <v>0</v>
          </cell>
          <cell r="M6">
            <v>5253</v>
          </cell>
          <cell r="N6">
            <v>0</v>
          </cell>
          <cell r="O6">
            <v>3379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67</v>
          </cell>
          <cell r="Y6">
            <v>0</v>
          </cell>
          <cell r="Z6">
            <v>0</v>
          </cell>
          <cell r="AA6">
            <v>0</v>
          </cell>
          <cell r="AB6">
            <v>588515</v>
          </cell>
          <cell r="AC6">
            <v>0</v>
          </cell>
          <cell r="AD6">
            <v>78190</v>
          </cell>
          <cell r="AE6">
            <v>-28093</v>
          </cell>
          <cell r="AF6">
            <v>0</v>
          </cell>
          <cell r="AG6">
            <v>15</v>
          </cell>
          <cell r="AH6">
            <v>8</v>
          </cell>
          <cell r="AI6">
            <v>10273</v>
          </cell>
          <cell r="AJ6">
            <v>0</v>
          </cell>
          <cell r="AK6">
            <v>0</v>
          </cell>
          <cell r="AL6">
            <v>648909</v>
          </cell>
        </row>
        <row r="7">
          <cell r="A7" t="str">
            <v>Medio-Alto</v>
          </cell>
          <cell r="B7">
            <v>3351</v>
          </cell>
          <cell r="C7">
            <v>681180</v>
          </cell>
          <cell r="D7">
            <v>0</v>
          </cell>
          <cell r="E7">
            <v>178635</v>
          </cell>
          <cell r="F7">
            <v>0</v>
          </cell>
          <cell r="G7">
            <v>0</v>
          </cell>
          <cell r="H7">
            <v>36125</v>
          </cell>
          <cell r="I7">
            <v>0</v>
          </cell>
          <cell r="J7">
            <v>156</v>
          </cell>
          <cell r="K7">
            <v>612</v>
          </cell>
          <cell r="L7">
            <v>0</v>
          </cell>
          <cell r="M7">
            <v>1987</v>
          </cell>
          <cell r="N7">
            <v>1</v>
          </cell>
          <cell r="O7">
            <v>534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59</v>
          </cell>
          <cell r="Y7">
            <v>0</v>
          </cell>
          <cell r="Z7">
            <v>0</v>
          </cell>
          <cell r="AA7">
            <v>0</v>
          </cell>
          <cell r="AB7">
            <v>218109</v>
          </cell>
          <cell r="AC7">
            <v>0</v>
          </cell>
          <cell r="AD7">
            <v>23242</v>
          </cell>
          <cell r="AE7">
            <v>-27746</v>
          </cell>
          <cell r="AF7">
            <v>-1752</v>
          </cell>
          <cell r="AG7">
            <v>-748</v>
          </cell>
          <cell r="AH7">
            <v>2</v>
          </cell>
          <cell r="AI7">
            <v>8533</v>
          </cell>
          <cell r="AJ7">
            <v>0</v>
          </cell>
          <cell r="AK7">
            <v>0</v>
          </cell>
          <cell r="AL7">
            <v>219639</v>
          </cell>
        </row>
        <row r="8">
          <cell r="A8" t="str">
            <v>Alto</v>
          </cell>
          <cell r="B8">
            <v>1262</v>
          </cell>
          <cell r="C8">
            <v>366346</v>
          </cell>
          <cell r="D8">
            <v>300</v>
          </cell>
          <cell r="E8">
            <v>93711</v>
          </cell>
          <cell r="F8">
            <v>0</v>
          </cell>
          <cell r="G8">
            <v>0</v>
          </cell>
          <cell r="H8">
            <v>18827</v>
          </cell>
          <cell r="I8">
            <v>0</v>
          </cell>
          <cell r="J8">
            <v>817</v>
          </cell>
          <cell r="K8">
            <v>262</v>
          </cell>
          <cell r="L8">
            <v>0</v>
          </cell>
          <cell r="M8">
            <v>434</v>
          </cell>
          <cell r="N8">
            <v>0</v>
          </cell>
          <cell r="O8">
            <v>145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62</v>
          </cell>
          <cell r="Y8">
            <v>0</v>
          </cell>
          <cell r="Z8">
            <v>0</v>
          </cell>
          <cell r="AA8">
            <v>0</v>
          </cell>
          <cell r="AB8">
            <v>114258</v>
          </cell>
          <cell r="AC8">
            <v>0</v>
          </cell>
          <cell r="AD8">
            <v>11656</v>
          </cell>
          <cell r="AE8">
            <v>-14207</v>
          </cell>
          <cell r="AF8">
            <v>-988</v>
          </cell>
          <cell r="AG8">
            <v>1149</v>
          </cell>
          <cell r="AH8">
            <v>2</v>
          </cell>
          <cell r="AI8">
            <v>2846</v>
          </cell>
          <cell r="AJ8">
            <v>0</v>
          </cell>
          <cell r="AK8">
            <v>0</v>
          </cell>
          <cell r="AL8">
            <v>114717</v>
          </cell>
        </row>
        <row r="9">
          <cell r="A9" t="str">
            <v>Residencial</v>
          </cell>
          <cell r="B9">
            <v>261570</v>
          </cell>
          <cell r="C9">
            <v>29872301</v>
          </cell>
          <cell r="D9">
            <v>553</v>
          </cell>
          <cell r="E9">
            <v>8214721</v>
          </cell>
          <cell r="F9">
            <v>-2421550</v>
          </cell>
          <cell r="G9">
            <v>0</v>
          </cell>
          <cell r="H9">
            <v>54952</v>
          </cell>
          <cell r="I9">
            <v>0</v>
          </cell>
          <cell r="J9">
            <v>26733</v>
          </cell>
          <cell r="K9">
            <v>41077</v>
          </cell>
          <cell r="L9">
            <v>1921</v>
          </cell>
          <cell r="M9">
            <v>74867</v>
          </cell>
          <cell r="N9">
            <v>59</v>
          </cell>
          <cell r="O9">
            <v>87065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2596</v>
          </cell>
          <cell r="Y9">
            <v>0</v>
          </cell>
          <cell r="Z9">
            <v>0</v>
          </cell>
          <cell r="AA9">
            <v>0</v>
          </cell>
          <cell r="AB9">
            <v>6082441</v>
          </cell>
          <cell r="AC9">
            <v>0</v>
          </cell>
          <cell r="AD9">
            <v>669635</v>
          </cell>
          <cell r="AE9">
            <v>-50675</v>
          </cell>
          <cell r="AF9">
            <v>-2740</v>
          </cell>
          <cell r="AG9">
            <v>6666</v>
          </cell>
          <cell r="AH9">
            <v>422</v>
          </cell>
          <cell r="AI9">
            <v>254894</v>
          </cell>
          <cell r="AJ9">
            <v>0</v>
          </cell>
          <cell r="AK9">
            <v>0</v>
          </cell>
          <cell r="AL9">
            <v>6960644</v>
          </cell>
        </row>
        <row r="10">
          <cell r="A10" t="str">
            <v>Comercial</v>
          </cell>
          <cell r="B10">
            <v>20814</v>
          </cell>
          <cell r="C10">
            <v>8032701</v>
          </cell>
          <cell r="D10">
            <v>36529</v>
          </cell>
          <cell r="E10">
            <v>2160407</v>
          </cell>
          <cell r="F10">
            <v>-30</v>
          </cell>
          <cell r="G10">
            <v>0</v>
          </cell>
          <cell r="H10">
            <v>421495</v>
          </cell>
          <cell r="I10">
            <v>0</v>
          </cell>
          <cell r="J10">
            <v>28299</v>
          </cell>
          <cell r="K10">
            <v>5617</v>
          </cell>
          <cell r="L10">
            <v>0</v>
          </cell>
          <cell r="M10">
            <v>8093</v>
          </cell>
          <cell r="N10">
            <v>110</v>
          </cell>
          <cell r="O10">
            <v>16369</v>
          </cell>
          <cell r="P10">
            <v>0</v>
          </cell>
          <cell r="Q10">
            <v>280</v>
          </cell>
          <cell r="R10">
            <v>115</v>
          </cell>
          <cell r="S10">
            <v>0</v>
          </cell>
          <cell r="T10">
            <v>0</v>
          </cell>
          <cell r="U10">
            <v>327</v>
          </cell>
          <cell r="V10">
            <v>0</v>
          </cell>
          <cell r="W10">
            <v>0</v>
          </cell>
          <cell r="X10">
            <v>2178</v>
          </cell>
          <cell r="Y10">
            <v>0</v>
          </cell>
          <cell r="Z10">
            <v>0</v>
          </cell>
          <cell r="AA10">
            <v>0</v>
          </cell>
          <cell r="AB10">
            <v>2643260</v>
          </cell>
          <cell r="AC10">
            <v>0</v>
          </cell>
          <cell r="AD10">
            <v>284876</v>
          </cell>
          <cell r="AE10">
            <v>-39993</v>
          </cell>
          <cell r="AF10">
            <v>-5650</v>
          </cell>
          <cell r="AG10">
            <v>1948</v>
          </cell>
          <cell r="AH10">
            <v>18</v>
          </cell>
          <cell r="AI10">
            <v>125070</v>
          </cell>
          <cell r="AJ10">
            <v>0</v>
          </cell>
          <cell r="AK10">
            <v>0</v>
          </cell>
          <cell r="AL10">
            <v>3009528</v>
          </cell>
        </row>
        <row r="11">
          <cell r="A11" t="str">
            <v>Industrial</v>
          </cell>
          <cell r="B11">
            <v>577</v>
          </cell>
          <cell r="C11">
            <v>4432115</v>
          </cell>
          <cell r="D11">
            <v>120584</v>
          </cell>
          <cell r="E11">
            <v>934190</v>
          </cell>
          <cell r="F11">
            <v>0</v>
          </cell>
          <cell r="G11">
            <v>0</v>
          </cell>
          <cell r="H11">
            <v>185283</v>
          </cell>
          <cell r="I11">
            <v>0</v>
          </cell>
          <cell r="J11">
            <v>16999</v>
          </cell>
          <cell r="K11">
            <v>208</v>
          </cell>
          <cell r="L11">
            <v>0</v>
          </cell>
          <cell r="M11">
            <v>187</v>
          </cell>
          <cell r="N11">
            <v>0</v>
          </cell>
          <cell r="O11">
            <v>457</v>
          </cell>
          <cell r="P11">
            <v>0</v>
          </cell>
          <cell r="Q11">
            <v>79</v>
          </cell>
          <cell r="R11">
            <v>0</v>
          </cell>
          <cell r="S11">
            <v>0</v>
          </cell>
          <cell r="T11">
            <v>0</v>
          </cell>
          <cell r="U11">
            <v>2919</v>
          </cell>
          <cell r="V11">
            <v>0</v>
          </cell>
          <cell r="W11">
            <v>0</v>
          </cell>
          <cell r="X11">
            <v>2831</v>
          </cell>
          <cell r="Y11">
            <v>0</v>
          </cell>
          <cell r="Z11">
            <v>0</v>
          </cell>
          <cell r="AA11">
            <v>0</v>
          </cell>
          <cell r="AB11">
            <v>1143153</v>
          </cell>
          <cell r="AC11">
            <v>0</v>
          </cell>
          <cell r="AD11">
            <v>132970</v>
          </cell>
          <cell r="AE11">
            <v>21000</v>
          </cell>
          <cell r="AF11">
            <v>-1354</v>
          </cell>
          <cell r="AG11">
            <v>97</v>
          </cell>
          <cell r="AH11">
            <v>0</v>
          </cell>
          <cell r="AI11">
            <v>56561</v>
          </cell>
          <cell r="AJ11">
            <v>0</v>
          </cell>
          <cell r="AK11">
            <v>0</v>
          </cell>
          <cell r="AL11">
            <v>1352428</v>
          </cell>
        </row>
        <row r="12">
          <cell r="A12" t="str">
            <v>Oficial</v>
          </cell>
          <cell r="B12">
            <v>2517</v>
          </cell>
          <cell r="C12">
            <v>4788061</v>
          </cell>
          <cell r="D12">
            <v>322441</v>
          </cell>
          <cell r="E12">
            <v>1120152</v>
          </cell>
          <cell r="F12">
            <v>-536</v>
          </cell>
          <cell r="G12">
            <v>0</v>
          </cell>
          <cell r="H12">
            <v>71714</v>
          </cell>
          <cell r="I12">
            <v>0</v>
          </cell>
          <cell r="J12">
            <v>69848</v>
          </cell>
          <cell r="K12">
            <v>701</v>
          </cell>
          <cell r="L12">
            <v>0</v>
          </cell>
          <cell r="M12">
            <v>395</v>
          </cell>
          <cell r="N12">
            <v>2</v>
          </cell>
          <cell r="O12">
            <v>1785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462</v>
          </cell>
          <cell r="V12">
            <v>0</v>
          </cell>
          <cell r="W12">
            <v>0</v>
          </cell>
          <cell r="X12">
            <v>635</v>
          </cell>
          <cell r="Y12">
            <v>0</v>
          </cell>
          <cell r="Z12">
            <v>0</v>
          </cell>
          <cell r="AA12">
            <v>0</v>
          </cell>
          <cell r="AB12">
            <v>1265158</v>
          </cell>
          <cell r="AC12">
            <v>0</v>
          </cell>
          <cell r="AD12">
            <v>105691</v>
          </cell>
          <cell r="AE12">
            <v>-300235</v>
          </cell>
          <cell r="AF12">
            <v>-1870</v>
          </cell>
          <cell r="AG12">
            <v>-139333</v>
          </cell>
          <cell r="AH12">
            <v>0</v>
          </cell>
          <cell r="AI12">
            <v>4604</v>
          </cell>
          <cell r="AJ12">
            <v>0</v>
          </cell>
          <cell r="AK12">
            <v>0</v>
          </cell>
          <cell r="AL12">
            <v>934015</v>
          </cell>
        </row>
        <row r="13">
          <cell r="A13" t="str">
            <v>Alumbrado Pu</v>
          </cell>
          <cell r="B13">
            <v>51</v>
          </cell>
          <cell r="C13">
            <v>3100970</v>
          </cell>
          <cell r="D13">
            <v>0</v>
          </cell>
          <cell r="E13">
            <v>660550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28529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48398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7670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745147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745147</v>
          </cell>
        </row>
        <row r="14">
          <cell r="A14" t="str">
            <v>Provisional</v>
          </cell>
          <cell r="B14">
            <v>48</v>
          </cell>
          <cell r="C14">
            <v>30407</v>
          </cell>
          <cell r="D14">
            <v>4313</v>
          </cell>
          <cell r="E14">
            <v>8997</v>
          </cell>
          <cell r="F14">
            <v>0</v>
          </cell>
          <cell r="G14">
            <v>0</v>
          </cell>
          <cell r="H14">
            <v>1799</v>
          </cell>
          <cell r="I14">
            <v>0</v>
          </cell>
          <cell r="J14">
            <v>109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10905</v>
          </cell>
          <cell r="AC14">
            <v>0</v>
          </cell>
          <cell r="AD14">
            <v>934</v>
          </cell>
          <cell r="AE14">
            <v>140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11979</v>
          </cell>
        </row>
        <row r="15">
          <cell r="A15" t="str">
            <v>Area Comun</v>
          </cell>
          <cell r="B15">
            <v>360</v>
          </cell>
          <cell r="C15">
            <v>167333</v>
          </cell>
          <cell r="D15">
            <v>320</v>
          </cell>
          <cell r="E15">
            <v>46852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1799</v>
          </cell>
          <cell r="K15">
            <v>-35</v>
          </cell>
          <cell r="L15">
            <v>0</v>
          </cell>
          <cell r="M15">
            <v>70</v>
          </cell>
          <cell r="N15">
            <v>0</v>
          </cell>
          <cell r="O15">
            <v>62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41</v>
          </cell>
          <cell r="Y15">
            <v>0</v>
          </cell>
          <cell r="Z15">
            <v>0</v>
          </cell>
          <cell r="AA15">
            <v>0</v>
          </cell>
          <cell r="AB15">
            <v>48789</v>
          </cell>
          <cell r="AC15">
            <v>0</v>
          </cell>
          <cell r="AD15">
            <v>925</v>
          </cell>
          <cell r="AE15">
            <v>-291478</v>
          </cell>
          <cell r="AF15">
            <v>-16660</v>
          </cell>
          <cell r="AG15">
            <v>-58229</v>
          </cell>
          <cell r="AH15">
            <v>0</v>
          </cell>
          <cell r="AI15">
            <v>1528</v>
          </cell>
          <cell r="AJ15">
            <v>0</v>
          </cell>
          <cell r="AK15">
            <v>0</v>
          </cell>
          <cell r="AL15">
            <v>-315127</v>
          </cell>
        </row>
        <row r="16">
          <cell r="A16" t="str">
            <v>Uso De Redes</v>
          </cell>
          <cell r="B16">
            <v>12</v>
          </cell>
          <cell r="C16">
            <v>8083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1567</v>
          </cell>
          <cell r="K16">
            <v>0</v>
          </cell>
          <cell r="L16">
            <v>0</v>
          </cell>
          <cell r="M16">
            <v>0</v>
          </cell>
          <cell r="N16">
            <v>-1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366694</v>
          </cell>
          <cell r="AB16">
            <v>368260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368260</v>
          </cell>
        </row>
        <row r="17">
          <cell r="A17" t="str">
            <v>Consumo prop</v>
          </cell>
          <cell r="B17">
            <v>1</v>
          </cell>
          <cell r="C17">
            <v>10899</v>
          </cell>
          <cell r="D17">
            <v>0</v>
          </cell>
          <cell r="E17">
            <v>3043</v>
          </cell>
          <cell r="F17">
            <v>0</v>
          </cell>
          <cell r="G17">
            <v>0</v>
          </cell>
          <cell r="H17">
            <v>609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3652</v>
          </cell>
          <cell r="AC17">
            <v>0</v>
          </cell>
          <cell r="AD17">
            <v>456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4108</v>
          </cell>
        </row>
        <row r="19">
          <cell r="B19">
            <v>285950</v>
          </cell>
          <cell r="C19">
            <v>50442870</v>
          </cell>
          <cell r="D19">
            <v>484740</v>
          </cell>
          <cell r="E19">
            <v>13148912</v>
          </cell>
          <cell r="F19">
            <v>-2422116</v>
          </cell>
          <cell r="G19">
            <v>0</v>
          </cell>
          <cell r="H19">
            <v>735852</v>
          </cell>
          <cell r="I19">
            <v>0</v>
          </cell>
          <cell r="J19">
            <v>173883</v>
          </cell>
          <cell r="K19">
            <v>47568</v>
          </cell>
          <cell r="L19">
            <v>1921</v>
          </cell>
          <cell r="M19">
            <v>83611</v>
          </cell>
          <cell r="N19">
            <v>171</v>
          </cell>
          <cell r="O19">
            <v>105738</v>
          </cell>
          <cell r="P19">
            <v>48398</v>
          </cell>
          <cell r="Q19">
            <v>359</v>
          </cell>
          <cell r="R19">
            <v>115</v>
          </cell>
          <cell r="S19">
            <v>0</v>
          </cell>
          <cell r="T19">
            <v>0</v>
          </cell>
          <cell r="U19">
            <v>3708</v>
          </cell>
          <cell r="V19">
            <v>7670</v>
          </cell>
          <cell r="W19">
            <v>0</v>
          </cell>
          <cell r="X19">
            <v>8281</v>
          </cell>
          <cell r="Y19">
            <v>0</v>
          </cell>
          <cell r="Z19">
            <v>0</v>
          </cell>
          <cell r="AA19">
            <v>366694</v>
          </cell>
          <cell r="AB19">
            <v>12310765</v>
          </cell>
          <cell r="AC19">
            <v>0</v>
          </cell>
          <cell r="AD19">
            <v>1195487</v>
          </cell>
          <cell r="AE19">
            <v>-661242</v>
          </cell>
          <cell r="AF19">
            <v>-28275</v>
          </cell>
          <cell r="AG19">
            <v>-188850</v>
          </cell>
          <cell r="AH19">
            <v>440</v>
          </cell>
          <cell r="AI19">
            <v>442658</v>
          </cell>
          <cell r="AJ19">
            <v>0</v>
          </cell>
          <cell r="AK19">
            <v>0</v>
          </cell>
          <cell r="AL19">
            <v>13070982</v>
          </cell>
        </row>
      </sheetData>
      <sheetData sheetId="13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43703</v>
          </cell>
          <cell r="C3">
            <v>4447487</v>
          </cell>
          <cell r="D3">
            <v>0</v>
          </cell>
          <cell r="E3">
            <v>1249938</v>
          </cell>
          <cell r="F3">
            <v>-610178</v>
          </cell>
          <cell r="G3">
            <v>0</v>
          </cell>
          <cell r="H3">
            <v>0</v>
          </cell>
          <cell r="I3">
            <v>0</v>
          </cell>
          <cell r="J3">
            <v>3669</v>
          </cell>
          <cell r="K3">
            <v>23275</v>
          </cell>
          <cell r="L3">
            <v>0</v>
          </cell>
          <cell r="M3">
            <v>8945</v>
          </cell>
          <cell r="N3">
            <v>-6766</v>
          </cell>
          <cell r="O3">
            <v>14593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277</v>
          </cell>
          <cell r="Y3">
            <v>0</v>
          </cell>
          <cell r="Z3">
            <v>0</v>
          </cell>
          <cell r="AA3">
            <v>0</v>
          </cell>
          <cell r="AB3">
            <v>683753</v>
          </cell>
          <cell r="AC3">
            <v>0</v>
          </cell>
          <cell r="AD3">
            <v>71450</v>
          </cell>
          <cell r="AE3">
            <v>-7652</v>
          </cell>
          <cell r="AF3">
            <v>0</v>
          </cell>
          <cell r="AG3">
            <v>1608</v>
          </cell>
          <cell r="AH3">
            <v>99</v>
          </cell>
          <cell r="AI3">
            <v>33388</v>
          </cell>
          <cell r="AJ3">
            <v>0</v>
          </cell>
          <cell r="AK3">
            <v>0</v>
          </cell>
          <cell r="AL3">
            <v>782648</v>
          </cell>
        </row>
        <row r="4">
          <cell r="A4" t="str">
            <v>Bajo</v>
          </cell>
          <cell r="B4">
            <v>115954</v>
          </cell>
          <cell r="C4">
            <v>12391946</v>
          </cell>
          <cell r="D4">
            <v>0</v>
          </cell>
          <cell r="E4">
            <v>3472563</v>
          </cell>
          <cell r="F4">
            <v>-1466151</v>
          </cell>
          <cell r="G4">
            <v>0</v>
          </cell>
          <cell r="H4">
            <v>0</v>
          </cell>
          <cell r="I4">
            <v>0</v>
          </cell>
          <cell r="J4">
            <v>7259</v>
          </cell>
          <cell r="K4">
            <v>29495</v>
          </cell>
          <cell r="L4">
            <v>0</v>
          </cell>
          <cell r="M4">
            <v>27065</v>
          </cell>
          <cell r="N4">
            <v>-17323</v>
          </cell>
          <cell r="O4">
            <v>32082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851</v>
          </cell>
          <cell r="Y4">
            <v>0</v>
          </cell>
          <cell r="Z4">
            <v>0</v>
          </cell>
          <cell r="AA4">
            <v>0</v>
          </cell>
          <cell r="AB4">
            <v>2085841</v>
          </cell>
          <cell r="AC4">
            <v>0</v>
          </cell>
          <cell r="AD4">
            <v>221065</v>
          </cell>
          <cell r="AE4">
            <v>-73691</v>
          </cell>
          <cell r="AF4">
            <v>0</v>
          </cell>
          <cell r="AG4">
            <v>412</v>
          </cell>
          <cell r="AH4">
            <v>-238</v>
          </cell>
          <cell r="AI4">
            <v>89387</v>
          </cell>
          <cell r="AJ4">
            <v>0</v>
          </cell>
          <cell r="AK4">
            <v>0</v>
          </cell>
          <cell r="AL4">
            <v>2322776</v>
          </cell>
        </row>
        <row r="5">
          <cell r="A5" t="str">
            <v>Medio-Bajo</v>
          </cell>
          <cell r="B5">
            <v>56528</v>
          </cell>
          <cell r="C5">
            <v>6970692</v>
          </cell>
          <cell r="D5">
            <v>0</v>
          </cell>
          <cell r="E5">
            <v>1955464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3851</v>
          </cell>
          <cell r="K5">
            <v>20520</v>
          </cell>
          <cell r="L5">
            <v>0</v>
          </cell>
          <cell r="M5">
            <v>23391</v>
          </cell>
          <cell r="N5">
            <v>-7163</v>
          </cell>
          <cell r="O5">
            <v>12401</v>
          </cell>
          <cell r="P5">
            <v>0</v>
          </cell>
          <cell r="Q5">
            <v>79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706</v>
          </cell>
          <cell r="Y5">
            <v>0</v>
          </cell>
          <cell r="Z5">
            <v>0</v>
          </cell>
          <cell r="AA5">
            <v>0</v>
          </cell>
          <cell r="AB5">
            <v>2009249</v>
          </cell>
          <cell r="AC5">
            <v>0</v>
          </cell>
          <cell r="AD5">
            <v>235402</v>
          </cell>
          <cell r="AE5">
            <v>-25300</v>
          </cell>
          <cell r="AF5">
            <v>0</v>
          </cell>
          <cell r="AG5">
            <v>-1036</v>
          </cell>
          <cell r="AH5">
            <v>27</v>
          </cell>
          <cell r="AI5">
            <v>63131</v>
          </cell>
          <cell r="AJ5">
            <v>0</v>
          </cell>
          <cell r="AK5">
            <v>0</v>
          </cell>
          <cell r="AL5">
            <v>2281474</v>
          </cell>
        </row>
        <row r="6">
          <cell r="A6" t="str">
            <v>Medio</v>
          </cell>
          <cell r="B6">
            <v>12728</v>
          </cell>
          <cell r="C6">
            <v>2204237</v>
          </cell>
          <cell r="D6">
            <v>0</v>
          </cell>
          <cell r="E6">
            <v>609375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656</v>
          </cell>
          <cell r="K6">
            <v>2484</v>
          </cell>
          <cell r="L6">
            <v>0</v>
          </cell>
          <cell r="M6">
            <v>4525</v>
          </cell>
          <cell r="N6">
            <v>-2524</v>
          </cell>
          <cell r="O6">
            <v>1853</v>
          </cell>
          <cell r="P6">
            <v>0</v>
          </cell>
          <cell r="Q6">
            <v>0</v>
          </cell>
          <cell r="R6">
            <v>39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86</v>
          </cell>
          <cell r="Y6">
            <v>0</v>
          </cell>
          <cell r="Z6">
            <v>0</v>
          </cell>
          <cell r="AA6">
            <v>0</v>
          </cell>
          <cell r="AB6">
            <v>616494</v>
          </cell>
          <cell r="AC6">
            <v>0</v>
          </cell>
          <cell r="AD6">
            <v>84968</v>
          </cell>
          <cell r="AE6">
            <v>-7929</v>
          </cell>
          <cell r="AF6">
            <v>0</v>
          </cell>
          <cell r="AG6">
            <v>1303</v>
          </cell>
          <cell r="AH6">
            <v>5</v>
          </cell>
          <cell r="AI6">
            <v>10817</v>
          </cell>
          <cell r="AJ6">
            <v>0</v>
          </cell>
          <cell r="AK6">
            <v>0</v>
          </cell>
          <cell r="AL6">
            <v>705657</v>
          </cell>
        </row>
        <row r="7">
          <cell r="A7" t="str">
            <v>Medio-Alto</v>
          </cell>
          <cell r="B7">
            <v>3327</v>
          </cell>
          <cell r="C7">
            <v>702452</v>
          </cell>
          <cell r="D7">
            <v>0</v>
          </cell>
          <cell r="E7">
            <v>188489</v>
          </cell>
          <cell r="F7">
            <v>0</v>
          </cell>
          <cell r="G7">
            <v>0</v>
          </cell>
          <cell r="H7">
            <v>38465</v>
          </cell>
          <cell r="I7">
            <v>0</v>
          </cell>
          <cell r="J7">
            <v>-107</v>
          </cell>
          <cell r="K7">
            <v>803</v>
          </cell>
          <cell r="L7">
            <v>0</v>
          </cell>
          <cell r="M7">
            <v>1599</v>
          </cell>
          <cell r="N7">
            <v>-281</v>
          </cell>
          <cell r="O7">
            <v>819</v>
          </cell>
          <cell r="P7">
            <v>0</v>
          </cell>
          <cell r="Q7">
            <v>0</v>
          </cell>
          <cell r="R7">
            <v>-139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57</v>
          </cell>
          <cell r="Y7">
            <v>0</v>
          </cell>
          <cell r="Z7">
            <v>0</v>
          </cell>
          <cell r="AA7">
            <v>0</v>
          </cell>
          <cell r="AB7">
            <v>229705</v>
          </cell>
          <cell r="AC7">
            <v>0</v>
          </cell>
          <cell r="AD7">
            <v>26284</v>
          </cell>
          <cell r="AE7">
            <v>-2511</v>
          </cell>
          <cell r="AF7">
            <v>251</v>
          </cell>
          <cell r="AG7">
            <v>3</v>
          </cell>
          <cell r="AH7">
            <v>1</v>
          </cell>
          <cell r="AI7">
            <v>2394</v>
          </cell>
          <cell r="AJ7">
            <v>0</v>
          </cell>
          <cell r="AK7">
            <v>0</v>
          </cell>
          <cell r="AL7">
            <v>256127</v>
          </cell>
        </row>
        <row r="8">
          <cell r="A8" t="str">
            <v>Alto</v>
          </cell>
          <cell r="B8">
            <v>1209</v>
          </cell>
          <cell r="C8">
            <v>356608</v>
          </cell>
          <cell r="D8">
            <v>0</v>
          </cell>
          <cell r="E8">
            <v>95342</v>
          </cell>
          <cell r="F8">
            <v>0</v>
          </cell>
          <cell r="G8">
            <v>0</v>
          </cell>
          <cell r="H8">
            <v>19172</v>
          </cell>
          <cell r="I8">
            <v>0</v>
          </cell>
          <cell r="J8">
            <v>450</v>
          </cell>
          <cell r="K8">
            <v>695</v>
          </cell>
          <cell r="L8">
            <v>0</v>
          </cell>
          <cell r="M8">
            <v>382</v>
          </cell>
          <cell r="N8">
            <v>-279</v>
          </cell>
          <cell r="O8">
            <v>237</v>
          </cell>
          <cell r="P8">
            <v>0</v>
          </cell>
          <cell r="Q8">
            <v>400</v>
          </cell>
          <cell r="R8">
            <v>1998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30</v>
          </cell>
          <cell r="Y8">
            <v>0</v>
          </cell>
          <cell r="Z8">
            <v>0</v>
          </cell>
          <cell r="AA8">
            <v>0</v>
          </cell>
          <cell r="AB8">
            <v>118427</v>
          </cell>
          <cell r="AC8">
            <v>0</v>
          </cell>
          <cell r="AD8">
            <v>11108</v>
          </cell>
          <cell r="AE8">
            <v>-4126</v>
          </cell>
          <cell r="AF8">
            <v>-439</v>
          </cell>
          <cell r="AG8">
            <v>-1482</v>
          </cell>
          <cell r="AH8">
            <v>1</v>
          </cell>
          <cell r="AI8">
            <v>1961</v>
          </cell>
          <cell r="AJ8">
            <v>0</v>
          </cell>
          <cell r="AK8">
            <v>0</v>
          </cell>
          <cell r="AL8">
            <v>125451</v>
          </cell>
        </row>
        <row r="9">
          <cell r="A9" t="str">
            <v>Residencial</v>
          </cell>
          <cell r="B9">
            <v>233449</v>
          </cell>
          <cell r="C9">
            <v>27073422</v>
          </cell>
          <cell r="D9">
            <v>0</v>
          </cell>
          <cell r="E9">
            <v>7571171</v>
          </cell>
          <cell r="F9">
            <v>-2076329</v>
          </cell>
          <cell r="G9">
            <v>0</v>
          </cell>
          <cell r="H9">
            <v>57637</v>
          </cell>
          <cell r="I9">
            <v>0</v>
          </cell>
          <cell r="J9">
            <v>15778</v>
          </cell>
          <cell r="K9">
            <v>77272</v>
          </cell>
          <cell r="L9">
            <v>0</v>
          </cell>
          <cell r="M9">
            <v>65908</v>
          </cell>
          <cell r="N9">
            <v>-34335</v>
          </cell>
          <cell r="O9">
            <v>61985</v>
          </cell>
          <cell r="P9">
            <v>0</v>
          </cell>
          <cell r="Q9">
            <v>479</v>
          </cell>
          <cell r="R9">
            <v>1898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2007</v>
          </cell>
          <cell r="Y9">
            <v>0</v>
          </cell>
          <cell r="Z9">
            <v>0</v>
          </cell>
          <cell r="AA9">
            <v>0</v>
          </cell>
          <cell r="AB9">
            <v>5743471</v>
          </cell>
          <cell r="AC9">
            <v>0</v>
          </cell>
          <cell r="AD9">
            <v>650278</v>
          </cell>
          <cell r="AE9">
            <v>-121209</v>
          </cell>
          <cell r="AF9">
            <v>-188</v>
          </cell>
          <cell r="AG9">
            <v>807</v>
          </cell>
          <cell r="AH9">
            <v>-103</v>
          </cell>
          <cell r="AI9">
            <v>201077</v>
          </cell>
          <cell r="AJ9">
            <v>0</v>
          </cell>
          <cell r="AK9">
            <v>0</v>
          </cell>
          <cell r="AL9">
            <v>6474134</v>
          </cell>
        </row>
        <row r="10">
          <cell r="A10" t="str">
            <v>Comercial</v>
          </cell>
          <cell r="B10">
            <v>20560</v>
          </cell>
          <cell r="C10">
            <v>7999075</v>
          </cell>
          <cell r="D10">
            <v>49015</v>
          </cell>
          <cell r="E10">
            <v>2220798</v>
          </cell>
          <cell r="F10">
            <v>56</v>
          </cell>
          <cell r="G10">
            <v>0</v>
          </cell>
          <cell r="H10">
            <v>436908</v>
          </cell>
          <cell r="I10">
            <v>0</v>
          </cell>
          <cell r="J10">
            <v>35619</v>
          </cell>
          <cell r="K10">
            <v>8384</v>
          </cell>
          <cell r="L10">
            <v>0</v>
          </cell>
          <cell r="M10">
            <v>6995</v>
          </cell>
          <cell r="N10">
            <v>-7761</v>
          </cell>
          <cell r="O10">
            <v>6368</v>
          </cell>
          <cell r="P10">
            <v>170</v>
          </cell>
          <cell r="Q10">
            <v>702</v>
          </cell>
          <cell r="R10">
            <v>211</v>
          </cell>
          <cell r="S10">
            <v>0</v>
          </cell>
          <cell r="T10">
            <v>0</v>
          </cell>
          <cell r="U10">
            <v>297</v>
          </cell>
          <cell r="V10">
            <v>0</v>
          </cell>
          <cell r="W10">
            <v>0</v>
          </cell>
          <cell r="X10">
            <v>3634</v>
          </cell>
          <cell r="Y10">
            <v>0</v>
          </cell>
          <cell r="Z10">
            <v>0</v>
          </cell>
          <cell r="AA10">
            <v>0</v>
          </cell>
          <cell r="AB10">
            <v>2712381</v>
          </cell>
          <cell r="AC10">
            <v>0</v>
          </cell>
          <cell r="AD10">
            <v>301178</v>
          </cell>
          <cell r="AE10">
            <v>-189461</v>
          </cell>
          <cell r="AF10">
            <v>-15010</v>
          </cell>
          <cell r="AG10">
            <v>-38658</v>
          </cell>
          <cell r="AH10">
            <v>360</v>
          </cell>
          <cell r="AI10">
            <v>77536</v>
          </cell>
          <cell r="AJ10">
            <v>0</v>
          </cell>
          <cell r="AK10">
            <v>0</v>
          </cell>
          <cell r="AL10">
            <v>2848328</v>
          </cell>
        </row>
        <row r="11">
          <cell r="A11" t="str">
            <v>Industrial</v>
          </cell>
          <cell r="B11">
            <v>560</v>
          </cell>
          <cell r="C11">
            <v>3883509</v>
          </cell>
          <cell r="D11">
            <v>100929</v>
          </cell>
          <cell r="E11">
            <v>308993</v>
          </cell>
          <cell r="F11">
            <v>0</v>
          </cell>
          <cell r="G11">
            <v>0</v>
          </cell>
          <cell r="H11">
            <v>61876</v>
          </cell>
          <cell r="I11">
            <v>0</v>
          </cell>
          <cell r="J11">
            <v>-74091</v>
          </cell>
          <cell r="K11">
            <v>-42</v>
          </cell>
          <cell r="L11">
            <v>0</v>
          </cell>
          <cell r="M11">
            <v>62</v>
          </cell>
          <cell r="N11">
            <v>-2394</v>
          </cell>
          <cell r="O11">
            <v>31</v>
          </cell>
          <cell r="P11">
            <v>0</v>
          </cell>
          <cell r="Q11">
            <v>-79</v>
          </cell>
          <cell r="R11">
            <v>0</v>
          </cell>
          <cell r="S11">
            <v>0</v>
          </cell>
          <cell r="T11">
            <v>0</v>
          </cell>
          <cell r="U11">
            <v>2595</v>
          </cell>
          <cell r="V11">
            <v>0</v>
          </cell>
          <cell r="W11">
            <v>0</v>
          </cell>
          <cell r="X11">
            <v>2323</v>
          </cell>
          <cell r="Y11">
            <v>0</v>
          </cell>
          <cell r="Z11">
            <v>0</v>
          </cell>
          <cell r="AA11">
            <v>0</v>
          </cell>
          <cell r="AB11">
            <v>299274</v>
          </cell>
          <cell r="AC11">
            <v>0</v>
          </cell>
          <cell r="AD11">
            <v>26992</v>
          </cell>
          <cell r="AE11">
            <v>-36517</v>
          </cell>
          <cell r="AF11">
            <v>-12044</v>
          </cell>
          <cell r="AG11">
            <v>49</v>
          </cell>
          <cell r="AH11">
            <v>0</v>
          </cell>
          <cell r="AI11">
            <v>69391</v>
          </cell>
          <cell r="AJ11">
            <v>0</v>
          </cell>
          <cell r="AK11">
            <v>0</v>
          </cell>
          <cell r="AL11">
            <v>347144</v>
          </cell>
        </row>
        <row r="12">
          <cell r="A12" t="str">
            <v>Oficial</v>
          </cell>
          <cell r="B12">
            <v>2182</v>
          </cell>
          <cell r="C12">
            <v>5465337</v>
          </cell>
          <cell r="D12">
            <v>325028</v>
          </cell>
          <cell r="E12">
            <v>1283342</v>
          </cell>
          <cell r="F12">
            <v>-18369</v>
          </cell>
          <cell r="G12">
            <v>0</v>
          </cell>
          <cell r="H12">
            <v>65315</v>
          </cell>
          <cell r="I12">
            <v>0</v>
          </cell>
          <cell r="J12">
            <v>75661</v>
          </cell>
          <cell r="K12">
            <v>1165</v>
          </cell>
          <cell r="L12">
            <v>0</v>
          </cell>
          <cell r="M12">
            <v>270</v>
          </cell>
          <cell r="N12">
            <v>-1754</v>
          </cell>
          <cell r="O12">
            <v>320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454</v>
          </cell>
          <cell r="V12">
            <v>0</v>
          </cell>
          <cell r="W12">
            <v>0</v>
          </cell>
          <cell r="X12">
            <v>832</v>
          </cell>
          <cell r="Y12">
            <v>0</v>
          </cell>
          <cell r="Z12">
            <v>0</v>
          </cell>
          <cell r="AA12">
            <v>0</v>
          </cell>
          <cell r="AB12">
            <v>1407236</v>
          </cell>
          <cell r="AC12">
            <v>0</v>
          </cell>
          <cell r="AD12">
            <v>141072</v>
          </cell>
          <cell r="AE12">
            <v>-154281</v>
          </cell>
          <cell r="AF12">
            <v>-1058</v>
          </cell>
          <cell r="AG12">
            <v>-711</v>
          </cell>
          <cell r="AH12">
            <v>0</v>
          </cell>
          <cell r="AI12">
            <v>6128</v>
          </cell>
          <cell r="AJ12">
            <v>0</v>
          </cell>
          <cell r="AK12">
            <v>0</v>
          </cell>
          <cell r="AL12">
            <v>1398387</v>
          </cell>
        </row>
        <row r="13">
          <cell r="A13" t="str">
            <v>Alumbrado Pu</v>
          </cell>
          <cell r="B13">
            <v>41</v>
          </cell>
          <cell r="C13">
            <v>3272476</v>
          </cell>
          <cell r="D13">
            <v>0</v>
          </cell>
          <cell r="E13">
            <v>586590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21915</v>
          </cell>
          <cell r="K13">
            <v>0</v>
          </cell>
          <cell r="L13">
            <v>0</v>
          </cell>
          <cell r="M13">
            <v>0</v>
          </cell>
          <cell r="N13">
            <v>-106</v>
          </cell>
          <cell r="O13">
            <v>0</v>
          </cell>
          <cell r="P13">
            <v>59756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15212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683367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641981</v>
          </cell>
          <cell r="AK13">
            <v>0</v>
          </cell>
          <cell r="AL13">
            <v>1325347</v>
          </cell>
        </row>
        <row r="14">
          <cell r="A14" t="str">
            <v>Provisional</v>
          </cell>
          <cell r="B14">
            <v>37</v>
          </cell>
          <cell r="C14">
            <v>39859</v>
          </cell>
          <cell r="D14">
            <v>4650</v>
          </cell>
          <cell r="E14">
            <v>11583</v>
          </cell>
          <cell r="F14">
            <v>0</v>
          </cell>
          <cell r="G14">
            <v>0</v>
          </cell>
          <cell r="H14">
            <v>2316</v>
          </cell>
          <cell r="I14">
            <v>0</v>
          </cell>
          <cell r="J14">
            <v>199</v>
          </cell>
          <cell r="K14">
            <v>0</v>
          </cell>
          <cell r="L14">
            <v>0</v>
          </cell>
          <cell r="M14">
            <v>0</v>
          </cell>
          <cell r="N14">
            <v>-13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14085</v>
          </cell>
          <cell r="AC14">
            <v>0</v>
          </cell>
          <cell r="AD14">
            <v>1324</v>
          </cell>
          <cell r="AE14">
            <v>140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15549</v>
          </cell>
        </row>
        <row r="15">
          <cell r="A15" t="str">
            <v>Area Comun</v>
          </cell>
          <cell r="B15">
            <v>365</v>
          </cell>
          <cell r="C15">
            <v>168447</v>
          </cell>
          <cell r="D15">
            <v>360</v>
          </cell>
          <cell r="E15">
            <v>49030</v>
          </cell>
          <cell r="F15">
            <v>0</v>
          </cell>
          <cell r="G15">
            <v>0</v>
          </cell>
          <cell r="H15">
            <v>-32</v>
          </cell>
          <cell r="I15">
            <v>0</v>
          </cell>
          <cell r="J15">
            <v>3437</v>
          </cell>
          <cell r="K15">
            <v>98</v>
          </cell>
          <cell r="L15">
            <v>0</v>
          </cell>
          <cell r="M15">
            <v>369</v>
          </cell>
          <cell r="N15">
            <v>-171</v>
          </cell>
          <cell r="O15">
            <v>197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8</v>
          </cell>
          <cell r="Y15">
            <v>0</v>
          </cell>
          <cell r="Z15">
            <v>0</v>
          </cell>
          <cell r="AA15">
            <v>0</v>
          </cell>
          <cell r="AB15">
            <v>52936</v>
          </cell>
          <cell r="AC15">
            <v>0</v>
          </cell>
          <cell r="AD15">
            <v>6194</v>
          </cell>
          <cell r="AE15">
            <v>2186</v>
          </cell>
          <cell r="AF15">
            <v>0</v>
          </cell>
          <cell r="AG15">
            <v>1</v>
          </cell>
          <cell r="AH15">
            <v>0</v>
          </cell>
          <cell r="AI15">
            <v>2235</v>
          </cell>
          <cell r="AJ15">
            <v>0</v>
          </cell>
          <cell r="AK15">
            <v>0</v>
          </cell>
          <cell r="AL15">
            <v>63552</v>
          </cell>
        </row>
        <row r="16">
          <cell r="A16" t="str">
            <v>Uso De Redes</v>
          </cell>
          <cell r="B16">
            <v>13</v>
          </cell>
          <cell r="C16">
            <v>112003</v>
          </cell>
          <cell r="D16">
            <v>0</v>
          </cell>
          <cell r="E16">
            <v>19658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658</v>
          </cell>
          <cell r="K16">
            <v>0</v>
          </cell>
          <cell r="L16">
            <v>0</v>
          </cell>
          <cell r="M16">
            <v>0</v>
          </cell>
          <cell r="N16">
            <v>-2699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370141</v>
          </cell>
          <cell r="AB16">
            <v>387758</v>
          </cell>
          <cell r="AC16">
            <v>0</v>
          </cell>
          <cell r="AD16">
            <v>2944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390701</v>
          </cell>
        </row>
        <row r="17">
          <cell r="A17" t="str">
            <v>Consumo prop</v>
          </cell>
          <cell r="B17">
            <v>1</v>
          </cell>
          <cell r="C17">
            <v>2541</v>
          </cell>
          <cell r="D17">
            <v>0</v>
          </cell>
          <cell r="E17">
            <v>-3043</v>
          </cell>
          <cell r="F17">
            <v>0</v>
          </cell>
          <cell r="G17">
            <v>0</v>
          </cell>
          <cell r="H17">
            <v>-609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-3652</v>
          </cell>
          <cell r="AC17">
            <v>0</v>
          </cell>
          <cell r="AD17">
            <v>-456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-4108</v>
          </cell>
        </row>
        <row r="19">
          <cell r="B19">
            <v>257208</v>
          </cell>
          <cell r="C19">
            <v>48016669</v>
          </cell>
          <cell r="D19">
            <v>479982</v>
          </cell>
          <cell r="E19">
            <v>12048121</v>
          </cell>
          <cell r="F19">
            <v>-2094641</v>
          </cell>
          <cell r="G19">
            <v>0</v>
          </cell>
          <cell r="H19">
            <v>623412</v>
          </cell>
          <cell r="I19">
            <v>0</v>
          </cell>
          <cell r="J19">
            <v>79176</v>
          </cell>
          <cell r="K19">
            <v>86878</v>
          </cell>
          <cell r="L19">
            <v>0</v>
          </cell>
          <cell r="M19">
            <v>73605</v>
          </cell>
          <cell r="N19">
            <v>-49234</v>
          </cell>
          <cell r="O19">
            <v>68901</v>
          </cell>
          <cell r="P19">
            <v>59926</v>
          </cell>
          <cell r="Q19">
            <v>1102</v>
          </cell>
          <cell r="R19">
            <v>2109</v>
          </cell>
          <cell r="S19">
            <v>0</v>
          </cell>
          <cell r="T19">
            <v>0</v>
          </cell>
          <cell r="U19">
            <v>3346</v>
          </cell>
          <cell r="V19">
            <v>15212</v>
          </cell>
          <cell r="W19">
            <v>0</v>
          </cell>
          <cell r="X19">
            <v>8804</v>
          </cell>
          <cell r="Y19">
            <v>0</v>
          </cell>
          <cell r="Z19">
            <v>0</v>
          </cell>
          <cell r="AA19">
            <v>370141</v>
          </cell>
          <cell r="AB19">
            <v>11296856</v>
          </cell>
          <cell r="AC19">
            <v>0</v>
          </cell>
          <cell r="AD19">
            <v>1129527</v>
          </cell>
          <cell r="AE19">
            <v>-499143</v>
          </cell>
          <cell r="AF19">
            <v>-28300</v>
          </cell>
          <cell r="AG19">
            <v>-38511</v>
          </cell>
          <cell r="AH19">
            <v>257</v>
          </cell>
          <cell r="AI19">
            <v>356367</v>
          </cell>
          <cell r="AJ19">
            <v>641981</v>
          </cell>
          <cell r="AK19">
            <v>0</v>
          </cell>
          <cell r="AL19">
            <v>12859033</v>
          </cell>
        </row>
      </sheetData>
      <sheetData sheetId="14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55594</v>
          </cell>
          <cell r="C3">
            <v>5556019</v>
          </cell>
          <cell r="D3">
            <v>0</v>
          </cell>
          <cell r="E3">
            <v>1540911</v>
          </cell>
          <cell r="F3">
            <v>-829303</v>
          </cell>
          <cell r="G3">
            <v>0</v>
          </cell>
          <cell r="H3">
            <v>0</v>
          </cell>
          <cell r="I3">
            <v>0</v>
          </cell>
          <cell r="J3">
            <v>6521</v>
          </cell>
          <cell r="K3">
            <v>29301</v>
          </cell>
          <cell r="L3">
            <v>485</v>
          </cell>
          <cell r="M3">
            <v>8829</v>
          </cell>
          <cell r="N3">
            <v>-1195</v>
          </cell>
          <cell r="O3">
            <v>10426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362</v>
          </cell>
          <cell r="Y3">
            <v>0</v>
          </cell>
          <cell r="Z3">
            <v>0</v>
          </cell>
          <cell r="AA3">
            <v>0</v>
          </cell>
          <cell r="AB3">
            <v>766337</v>
          </cell>
          <cell r="AC3">
            <v>0</v>
          </cell>
          <cell r="AD3">
            <v>70720</v>
          </cell>
          <cell r="AE3">
            <v>11472</v>
          </cell>
          <cell r="AF3">
            <v>0</v>
          </cell>
          <cell r="AG3">
            <v>1708</v>
          </cell>
          <cell r="AH3">
            <v>70</v>
          </cell>
          <cell r="AI3">
            <v>50831</v>
          </cell>
          <cell r="AJ3">
            <v>0</v>
          </cell>
          <cell r="AK3">
            <v>0</v>
          </cell>
          <cell r="AL3">
            <v>901138</v>
          </cell>
        </row>
        <row r="4">
          <cell r="A4" t="str">
            <v>Bajo</v>
          </cell>
          <cell r="B4">
            <v>131996</v>
          </cell>
          <cell r="C4">
            <v>14361414</v>
          </cell>
          <cell r="D4">
            <v>0</v>
          </cell>
          <cell r="E4">
            <v>4032530</v>
          </cell>
          <cell r="F4">
            <v>-1728137</v>
          </cell>
          <cell r="G4">
            <v>0</v>
          </cell>
          <cell r="H4">
            <v>0</v>
          </cell>
          <cell r="I4">
            <v>0</v>
          </cell>
          <cell r="J4">
            <v>15262</v>
          </cell>
          <cell r="K4">
            <v>35728</v>
          </cell>
          <cell r="L4">
            <v>953</v>
          </cell>
          <cell r="M4">
            <v>25820</v>
          </cell>
          <cell r="N4">
            <v>-2163</v>
          </cell>
          <cell r="O4">
            <v>31472</v>
          </cell>
          <cell r="P4">
            <v>0</v>
          </cell>
          <cell r="Q4">
            <v>10</v>
          </cell>
          <cell r="R4">
            <v>50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914</v>
          </cell>
          <cell r="Y4">
            <v>0</v>
          </cell>
          <cell r="Z4">
            <v>0</v>
          </cell>
          <cell r="AA4">
            <v>0</v>
          </cell>
          <cell r="AB4">
            <v>2412439</v>
          </cell>
          <cell r="AC4">
            <v>0</v>
          </cell>
          <cell r="AD4">
            <v>249540</v>
          </cell>
          <cell r="AE4">
            <v>-77584</v>
          </cell>
          <cell r="AF4">
            <v>0</v>
          </cell>
          <cell r="AG4">
            <v>4737</v>
          </cell>
          <cell r="AH4">
            <v>90</v>
          </cell>
          <cell r="AI4">
            <v>111906</v>
          </cell>
          <cell r="AJ4">
            <v>0</v>
          </cell>
          <cell r="AK4">
            <v>0</v>
          </cell>
          <cell r="AL4">
            <v>2701128</v>
          </cell>
        </row>
        <row r="5">
          <cell r="A5" t="str">
            <v>Medio-Bajo</v>
          </cell>
          <cell r="B5">
            <v>57725</v>
          </cell>
          <cell r="C5">
            <v>7064542</v>
          </cell>
          <cell r="D5">
            <v>166</v>
          </cell>
          <cell r="E5">
            <v>2002419</v>
          </cell>
          <cell r="F5">
            <v>-85</v>
          </cell>
          <cell r="G5">
            <v>0</v>
          </cell>
          <cell r="H5">
            <v>0</v>
          </cell>
          <cell r="I5">
            <v>0</v>
          </cell>
          <cell r="J5">
            <v>5533</v>
          </cell>
          <cell r="K5">
            <v>17590</v>
          </cell>
          <cell r="L5">
            <v>417</v>
          </cell>
          <cell r="M5">
            <v>20234</v>
          </cell>
          <cell r="N5">
            <v>-257</v>
          </cell>
          <cell r="O5">
            <v>6120</v>
          </cell>
          <cell r="P5">
            <v>0</v>
          </cell>
          <cell r="Q5">
            <v>5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524</v>
          </cell>
          <cell r="Y5">
            <v>0</v>
          </cell>
          <cell r="Z5">
            <v>0</v>
          </cell>
          <cell r="AA5">
            <v>0</v>
          </cell>
          <cell r="AB5">
            <v>2052500</v>
          </cell>
          <cell r="AC5">
            <v>0</v>
          </cell>
          <cell r="AD5">
            <v>244273</v>
          </cell>
          <cell r="AE5">
            <v>3316</v>
          </cell>
          <cell r="AF5">
            <v>0</v>
          </cell>
          <cell r="AG5">
            <v>3714</v>
          </cell>
          <cell r="AH5">
            <v>7</v>
          </cell>
          <cell r="AI5">
            <v>68539</v>
          </cell>
          <cell r="AJ5">
            <v>0</v>
          </cell>
          <cell r="AK5">
            <v>0</v>
          </cell>
          <cell r="AL5">
            <v>2372349</v>
          </cell>
        </row>
        <row r="6">
          <cell r="A6" t="str">
            <v>Medio</v>
          </cell>
          <cell r="B6">
            <v>12845</v>
          </cell>
          <cell r="C6">
            <v>2189225</v>
          </cell>
          <cell r="D6">
            <v>0</v>
          </cell>
          <cell r="E6">
            <v>610457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2942</v>
          </cell>
          <cell r="K6">
            <v>2722</v>
          </cell>
          <cell r="L6">
            <v>0</v>
          </cell>
          <cell r="M6">
            <v>4344</v>
          </cell>
          <cell r="N6">
            <v>-24</v>
          </cell>
          <cell r="O6">
            <v>841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69</v>
          </cell>
          <cell r="Y6">
            <v>0</v>
          </cell>
          <cell r="Z6">
            <v>0</v>
          </cell>
          <cell r="AA6">
            <v>-10</v>
          </cell>
          <cell r="AB6">
            <v>621341</v>
          </cell>
          <cell r="AC6">
            <v>0</v>
          </cell>
          <cell r="AD6">
            <v>85558</v>
          </cell>
          <cell r="AE6">
            <v>-3878</v>
          </cell>
          <cell r="AF6">
            <v>0</v>
          </cell>
          <cell r="AG6">
            <v>2340</v>
          </cell>
          <cell r="AH6">
            <v>3</v>
          </cell>
          <cell r="AI6">
            <v>9998</v>
          </cell>
          <cell r="AJ6">
            <v>0</v>
          </cell>
          <cell r="AK6">
            <v>0</v>
          </cell>
          <cell r="AL6">
            <v>715363</v>
          </cell>
        </row>
        <row r="7">
          <cell r="A7" t="str">
            <v>Medio-Alto</v>
          </cell>
          <cell r="B7">
            <v>3350</v>
          </cell>
          <cell r="C7">
            <v>720891</v>
          </cell>
          <cell r="D7">
            <v>0</v>
          </cell>
          <cell r="E7">
            <v>204464</v>
          </cell>
          <cell r="F7">
            <v>0</v>
          </cell>
          <cell r="G7">
            <v>0</v>
          </cell>
          <cell r="H7">
            <v>42011</v>
          </cell>
          <cell r="I7">
            <v>0</v>
          </cell>
          <cell r="J7">
            <v>342</v>
          </cell>
          <cell r="K7">
            <v>668</v>
          </cell>
          <cell r="L7">
            <v>0</v>
          </cell>
          <cell r="M7">
            <v>1288</v>
          </cell>
          <cell r="N7">
            <v>-11</v>
          </cell>
          <cell r="O7">
            <v>215</v>
          </cell>
          <cell r="P7">
            <v>0</v>
          </cell>
          <cell r="Q7">
            <v>-290</v>
          </cell>
          <cell r="R7">
            <v>-7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22</v>
          </cell>
          <cell r="Y7">
            <v>0</v>
          </cell>
          <cell r="Z7">
            <v>0</v>
          </cell>
          <cell r="AA7">
            <v>0</v>
          </cell>
          <cell r="AB7">
            <v>248702</v>
          </cell>
          <cell r="AC7">
            <v>0</v>
          </cell>
          <cell r="AD7">
            <v>27909</v>
          </cell>
          <cell r="AE7">
            <v>45</v>
          </cell>
          <cell r="AF7">
            <v>168</v>
          </cell>
          <cell r="AG7">
            <v>-26</v>
          </cell>
          <cell r="AH7">
            <v>1</v>
          </cell>
          <cell r="AI7">
            <v>6658</v>
          </cell>
          <cell r="AJ7">
            <v>0</v>
          </cell>
          <cell r="AK7">
            <v>0</v>
          </cell>
          <cell r="AL7">
            <v>283455</v>
          </cell>
        </row>
        <row r="8">
          <cell r="A8" t="str">
            <v>Alto</v>
          </cell>
          <cell r="B8">
            <v>1245</v>
          </cell>
          <cell r="C8">
            <v>375236</v>
          </cell>
          <cell r="D8">
            <v>246</v>
          </cell>
          <cell r="E8">
            <v>105495</v>
          </cell>
          <cell r="F8">
            <v>0</v>
          </cell>
          <cell r="G8">
            <v>0</v>
          </cell>
          <cell r="H8">
            <v>21174</v>
          </cell>
          <cell r="I8">
            <v>0</v>
          </cell>
          <cell r="J8">
            <v>1004</v>
          </cell>
          <cell r="K8">
            <v>516</v>
          </cell>
          <cell r="L8">
            <v>0</v>
          </cell>
          <cell r="M8">
            <v>452</v>
          </cell>
          <cell r="N8">
            <v>-52</v>
          </cell>
          <cell r="O8">
            <v>92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69</v>
          </cell>
          <cell r="Y8">
            <v>0</v>
          </cell>
          <cell r="Z8">
            <v>0</v>
          </cell>
          <cell r="AA8">
            <v>0</v>
          </cell>
          <cell r="AB8">
            <v>128750</v>
          </cell>
          <cell r="AC8">
            <v>0</v>
          </cell>
          <cell r="AD8">
            <v>14096</v>
          </cell>
          <cell r="AE8">
            <v>926</v>
          </cell>
          <cell r="AF8">
            <v>-72</v>
          </cell>
          <cell r="AG8">
            <v>1731</v>
          </cell>
          <cell r="AH8">
            <v>1</v>
          </cell>
          <cell r="AI8">
            <v>4104</v>
          </cell>
          <cell r="AJ8">
            <v>0</v>
          </cell>
          <cell r="AK8">
            <v>0</v>
          </cell>
          <cell r="AL8">
            <v>149536</v>
          </cell>
        </row>
        <row r="9">
          <cell r="A9" t="str">
            <v>Residencial</v>
          </cell>
          <cell r="B9">
            <v>262755</v>
          </cell>
          <cell r="C9">
            <v>30267327</v>
          </cell>
          <cell r="D9">
            <v>412</v>
          </cell>
          <cell r="E9">
            <v>8496277</v>
          </cell>
          <cell r="F9">
            <v>-2557525</v>
          </cell>
          <cell r="G9">
            <v>0</v>
          </cell>
          <cell r="H9">
            <v>63184</v>
          </cell>
          <cell r="I9">
            <v>0</v>
          </cell>
          <cell r="J9">
            <v>31603</v>
          </cell>
          <cell r="K9">
            <v>86525</v>
          </cell>
          <cell r="L9">
            <v>1855</v>
          </cell>
          <cell r="M9">
            <v>60967</v>
          </cell>
          <cell r="N9">
            <v>-3701</v>
          </cell>
          <cell r="O9">
            <v>49165</v>
          </cell>
          <cell r="P9">
            <v>0</v>
          </cell>
          <cell r="Q9">
            <v>-275</v>
          </cell>
          <cell r="R9">
            <v>42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1960</v>
          </cell>
          <cell r="Y9">
            <v>0</v>
          </cell>
          <cell r="Z9">
            <v>0</v>
          </cell>
          <cell r="AA9">
            <v>-10</v>
          </cell>
          <cell r="AB9">
            <v>6230067</v>
          </cell>
          <cell r="AC9">
            <v>0</v>
          </cell>
          <cell r="AD9">
            <v>692096</v>
          </cell>
          <cell r="AE9">
            <v>-65703</v>
          </cell>
          <cell r="AF9">
            <v>96</v>
          </cell>
          <cell r="AG9">
            <v>14204</v>
          </cell>
          <cell r="AH9">
            <v>172</v>
          </cell>
          <cell r="AI9">
            <v>252037</v>
          </cell>
          <cell r="AJ9">
            <v>0</v>
          </cell>
          <cell r="AK9">
            <v>0</v>
          </cell>
          <cell r="AL9">
            <v>7122969</v>
          </cell>
        </row>
        <row r="10">
          <cell r="A10" t="str">
            <v>Comercial</v>
          </cell>
          <cell r="B10">
            <v>20959</v>
          </cell>
          <cell r="C10">
            <v>8231394</v>
          </cell>
          <cell r="D10">
            <v>34427</v>
          </cell>
          <cell r="E10">
            <v>2284712</v>
          </cell>
          <cell r="F10">
            <v>71</v>
          </cell>
          <cell r="G10">
            <v>0</v>
          </cell>
          <cell r="H10">
            <v>449824</v>
          </cell>
          <cell r="I10">
            <v>0</v>
          </cell>
          <cell r="J10">
            <v>38374</v>
          </cell>
          <cell r="K10">
            <v>9400</v>
          </cell>
          <cell r="L10">
            <v>391</v>
          </cell>
          <cell r="M10">
            <v>6972</v>
          </cell>
          <cell r="N10">
            <v>-79</v>
          </cell>
          <cell r="O10">
            <v>4637</v>
          </cell>
          <cell r="P10">
            <v>48</v>
          </cell>
          <cell r="Q10">
            <v>789</v>
          </cell>
          <cell r="R10">
            <v>0</v>
          </cell>
          <cell r="S10">
            <v>0</v>
          </cell>
          <cell r="T10">
            <v>0</v>
          </cell>
          <cell r="U10">
            <v>288</v>
          </cell>
          <cell r="V10">
            <v>8</v>
          </cell>
          <cell r="W10">
            <v>0</v>
          </cell>
          <cell r="X10">
            <v>2050</v>
          </cell>
          <cell r="Y10">
            <v>0</v>
          </cell>
          <cell r="Z10">
            <v>0</v>
          </cell>
          <cell r="AA10">
            <v>0</v>
          </cell>
          <cell r="AB10">
            <v>2797485</v>
          </cell>
          <cell r="AC10">
            <v>0</v>
          </cell>
          <cell r="AD10">
            <v>313488</v>
          </cell>
          <cell r="AE10">
            <v>25493</v>
          </cell>
          <cell r="AF10">
            <v>-1402</v>
          </cell>
          <cell r="AG10">
            <v>-425</v>
          </cell>
          <cell r="AH10">
            <v>10</v>
          </cell>
          <cell r="AI10">
            <v>81084</v>
          </cell>
          <cell r="AJ10">
            <v>0</v>
          </cell>
          <cell r="AK10">
            <v>0</v>
          </cell>
          <cell r="AL10">
            <v>3215734</v>
          </cell>
        </row>
        <row r="11">
          <cell r="A11" t="str">
            <v>Industrial</v>
          </cell>
          <cell r="B11">
            <v>568</v>
          </cell>
          <cell r="C11">
            <v>3622351</v>
          </cell>
          <cell r="D11">
            <v>92012</v>
          </cell>
          <cell r="E11">
            <v>763030</v>
          </cell>
          <cell r="F11">
            <v>-56</v>
          </cell>
          <cell r="G11">
            <v>0</v>
          </cell>
          <cell r="H11">
            <v>149989</v>
          </cell>
          <cell r="I11">
            <v>0</v>
          </cell>
          <cell r="J11">
            <v>16789</v>
          </cell>
          <cell r="K11">
            <v>166</v>
          </cell>
          <cell r="L11">
            <v>0</v>
          </cell>
          <cell r="M11">
            <v>104</v>
          </cell>
          <cell r="N11">
            <v>-3</v>
          </cell>
          <cell r="O11">
            <v>0</v>
          </cell>
          <cell r="P11">
            <v>0</v>
          </cell>
          <cell r="Q11">
            <v>-479</v>
          </cell>
          <cell r="R11">
            <v>0</v>
          </cell>
          <cell r="S11">
            <v>0</v>
          </cell>
          <cell r="T11">
            <v>0</v>
          </cell>
          <cell r="U11">
            <v>2670</v>
          </cell>
          <cell r="V11">
            <v>0</v>
          </cell>
          <cell r="W11">
            <v>0</v>
          </cell>
          <cell r="X11">
            <v>1435</v>
          </cell>
          <cell r="Y11">
            <v>0</v>
          </cell>
          <cell r="Z11">
            <v>0</v>
          </cell>
          <cell r="AA11">
            <v>0</v>
          </cell>
          <cell r="AB11">
            <v>933645</v>
          </cell>
          <cell r="AC11">
            <v>0</v>
          </cell>
          <cell r="AD11">
            <v>105298</v>
          </cell>
          <cell r="AE11">
            <v>33373</v>
          </cell>
          <cell r="AF11">
            <v>-366</v>
          </cell>
          <cell r="AG11">
            <v>5752</v>
          </cell>
          <cell r="AH11">
            <v>0</v>
          </cell>
          <cell r="AI11">
            <v>57060</v>
          </cell>
          <cell r="AJ11">
            <v>0</v>
          </cell>
          <cell r="AK11">
            <v>0</v>
          </cell>
          <cell r="AL11">
            <v>1134762</v>
          </cell>
        </row>
        <row r="12">
          <cell r="A12" t="str">
            <v>Oficial</v>
          </cell>
          <cell r="B12">
            <v>2550</v>
          </cell>
          <cell r="C12">
            <v>4586467</v>
          </cell>
          <cell r="D12">
            <v>326167</v>
          </cell>
          <cell r="E12">
            <v>1148695</v>
          </cell>
          <cell r="F12">
            <v>0</v>
          </cell>
          <cell r="G12">
            <v>0</v>
          </cell>
          <cell r="H12">
            <v>71341</v>
          </cell>
          <cell r="I12">
            <v>0</v>
          </cell>
          <cell r="J12">
            <v>83346</v>
          </cell>
          <cell r="K12">
            <v>1359</v>
          </cell>
          <cell r="L12">
            <v>0</v>
          </cell>
          <cell r="M12">
            <v>511</v>
          </cell>
          <cell r="N12">
            <v>-76</v>
          </cell>
          <cell r="O12">
            <v>1033</v>
          </cell>
          <cell r="P12">
            <v>0</v>
          </cell>
          <cell r="Q12">
            <v>118</v>
          </cell>
          <cell r="R12">
            <v>0</v>
          </cell>
          <cell r="S12">
            <v>0</v>
          </cell>
          <cell r="T12">
            <v>0</v>
          </cell>
          <cell r="U12">
            <v>1012</v>
          </cell>
          <cell r="V12">
            <v>0</v>
          </cell>
          <cell r="W12">
            <v>0</v>
          </cell>
          <cell r="X12">
            <v>634</v>
          </cell>
          <cell r="Y12">
            <v>0</v>
          </cell>
          <cell r="Z12">
            <v>0</v>
          </cell>
          <cell r="AA12">
            <v>0</v>
          </cell>
          <cell r="AB12">
            <v>1307973</v>
          </cell>
          <cell r="AC12">
            <v>0</v>
          </cell>
          <cell r="AD12">
            <v>128931</v>
          </cell>
          <cell r="AE12">
            <v>20285</v>
          </cell>
          <cell r="AF12">
            <v>0</v>
          </cell>
          <cell r="AG12">
            <v>3546</v>
          </cell>
          <cell r="AH12">
            <v>0</v>
          </cell>
          <cell r="AI12">
            <v>11395</v>
          </cell>
          <cell r="AJ12">
            <v>0</v>
          </cell>
          <cell r="AK12">
            <v>0</v>
          </cell>
          <cell r="AL12">
            <v>1472131</v>
          </cell>
        </row>
        <row r="13">
          <cell r="A13" t="str">
            <v>Alumbrado Pu</v>
          </cell>
          <cell r="B13">
            <v>50</v>
          </cell>
          <cell r="C13">
            <v>3193702</v>
          </cell>
          <cell r="D13">
            <v>0</v>
          </cell>
          <cell r="E13">
            <v>678693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27934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52548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2831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762006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95131</v>
          </cell>
          <cell r="AK13">
            <v>0</v>
          </cell>
          <cell r="AL13">
            <v>857137</v>
          </cell>
        </row>
        <row r="14">
          <cell r="A14" t="str">
            <v>Provisional</v>
          </cell>
          <cell r="B14">
            <v>21</v>
          </cell>
          <cell r="C14">
            <v>33693</v>
          </cell>
          <cell r="D14">
            <v>4629</v>
          </cell>
          <cell r="E14">
            <v>2849</v>
          </cell>
          <cell r="F14">
            <v>0</v>
          </cell>
          <cell r="G14">
            <v>0</v>
          </cell>
          <cell r="H14">
            <v>570</v>
          </cell>
          <cell r="I14">
            <v>0</v>
          </cell>
          <cell r="J14">
            <v>-350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-636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2433</v>
          </cell>
          <cell r="AC14">
            <v>0</v>
          </cell>
          <cell r="AD14">
            <v>994</v>
          </cell>
          <cell r="AE14">
            <v>-8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3418</v>
          </cell>
        </row>
        <row r="15">
          <cell r="A15" t="str">
            <v>Area Comun</v>
          </cell>
          <cell r="B15">
            <v>425</v>
          </cell>
          <cell r="C15">
            <v>205886</v>
          </cell>
          <cell r="D15">
            <v>320</v>
          </cell>
          <cell r="E15">
            <v>57436</v>
          </cell>
          <cell r="F15">
            <v>0</v>
          </cell>
          <cell r="G15">
            <v>0</v>
          </cell>
          <cell r="H15">
            <v>376</v>
          </cell>
          <cell r="I15">
            <v>0</v>
          </cell>
          <cell r="J15">
            <v>2979</v>
          </cell>
          <cell r="K15">
            <v>35</v>
          </cell>
          <cell r="L15">
            <v>0</v>
          </cell>
          <cell r="M15">
            <v>17</v>
          </cell>
          <cell r="N15">
            <v>-2</v>
          </cell>
          <cell r="O15">
            <v>61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33</v>
          </cell>
          <cell r="Y15">
            <v>0</v>
          </cell>
          <cell r="Z15">
            <v>0</v>
          </cell>
          <cell r="AA15">
            <v>0</v>
          </cell>
          <cell r="AB15">
            <v>60935</v>
          </cell>
          <cell r="AC15">
            <v>0</v>
          </cell>
          <cell r="AD15">
            <v>6502</v>
          </cell>
          <cell r="AE15">
            <v>-10994</v>
          </cell>
          <cell r="AF15">
            <v>0</v>
          </cell>
          <cell r="AG15">
            <v>3</v>
          </cell>
          <cell r="AH15">
            <v>0</v>
          </cell>
          <cell r="AI15">
            <v>1009</v>
          </cell>
          <cell r="AJ15">
            <v>0</v>
          </cell>
          <cell r="AK15">
            <v>0</v>
          </cell>
          <cell r="AL15">
            <v>57456</v>
          </cell>
        </row>
        <row r="16">
          <cell r="A16" t="str">
            <v>Uso De Redes</v>
          </cell>
          <cell r="B16">
            <v>12</v>
          </cell>
          <cell r="C16">
            <v>13824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876</v>
          </cell>
          <cell r="K16">
            <v>0</v>
          </cell>
          <cell r="L16">
            <v>0</v>
          </cell>
          <cell r="M16">
            <v>0</v>
          </cell>
          <cell r="N16">
            <v>-5739</v>
          </cell>
          <cell r="O16">
            <v>132</v>
          </cell>
          <cell r="P16">
            <v>0</v>
          </cell>
          <cell r="Q16">
            <v>0</v>
          </cell>
          <cell r="R16">
            <v>0</v>
          </cell>
          <cell r="S16">
            <v>149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257581</v>
          </cell>
          <cell r="AB16">
            <v>252999</v>
          </cell>
          <cell r="AC16">
            <v>0</v>
          </cell>
          <cell r="AD16">
            <v>0</v>
          </cell>
          <cell r="AE16">
            <v>96229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349228</v>
          </cell>
        </row>
        <row r="19">
          <cell r="B19">
            <v>287340</v>
          </cell>
          <cell r="C19">
            <v>50154644</v>
          </cell>
          <cell r="D19">
            <v>457967</v>
          </cell>
          <cell r="E19">
            <v>13431692</v>
          </cell>
          <cell r="F19">
            <v>-2557510</v>
          </cell>
          <cell r="G19">
            <v>0</v>
          </cell>
          <cell r="H19">
            <v>735284</v>
          </cell>
          <cell r="I19">
            <v>0</v>
          </cell>
          <cell r="J19">
            <v>201552</v>
          </cell>
          <cell r="K19">
            <v>97486</v>
          </cell>
          <cell r="L19">
            <v>2246</v>
          </cell>
          <cell r="M19">
            <v>68571</v>
          </cell>
          <cell r="N19">
            <v>-9601</v>
          </cell>
          <cell r="O19">
            <v>55029</v>
          </cell>
          <cell r="P19">
            <v>52596</v>
          </cell>
          <cell r="Q19">
            <v>-483</v>
          </cell>
          <cell r="R19">
            <v>42</v>
          </cell>
          <cell r="S19">
            <v>149</v>
          </cell>
          <cell r="T19">
            <v>0</v>
          </cell>
          <cell r="U19">
            <v>3970</v>
          </cell>
          <cell r="V19">
            <v>2839</v>
          </cell>
          <cell r="W19">
            <v>0</v>
          </cell>
          <cell r="X19">
            <v>6113</v>
          </cell>
          <cell r="Y19">
            <v>0</v>
          </cell>
          <cell r="Z19">
            <v>0</v>
          </cell>
          <cell r="AA19">
            <v>257571</v>
          </cell>
          <cell r="AB19">
            <v>12347543</v>
          </cell>
          <cell r="AC19">
            <v>0</v>
          </cell>
          <cell r="AD19">
            <v>1247308</v>
          </cell>
          <cell r="AE19">
            <v>98676</v>
          </cell>
          <cell r="AF19">
            <v>-1673</v>
          </cell>
          <cell r="AG19">
            <v>23081</v>
          </cell>
          <cell r="AH19">
            <v>182</v>
          </cell>
          <cell r="AI19">
            <v>402584</v>
          </cell>
          <cell r="AJ19">
            <v>95131</v>
          </cell>
          <cell r="AK19">
            <v>0</v>
          </cell>
          <cell r="AL19">
            <v>14212836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60739</v>
          </cell>
          <cell r="C3">
            <v>6342332</v>
          </cell>
          <cell r="D3">
            <v>0</v>
          </cell>
          <cell r="E3">
            <v>1795409</v>
          </cell>
          <cell r="F3">
            <v>-833999</v>
          </cell>
          <cell r="G3">
            <v>-14636</v>
          </cell>
          <cell r="H3">
            <v>0</v>
          </cell>
          <cell r="I3">
            <v>0</v>
          </cell>
          <cell r="J3">
            <v>7819</v>
          </cell>
          <cell r="K3">
            <v>17898</v>
          </cell>
          <cell r="L3">
            <v>31865</v>
          </cell>
          <cell r="M3">
            <v>12517</v>
          </cell>
          <cell r="N3">
            <v>-12007</v>
          </cell>
          <cell r="O3">
            <v>54319</v>
          </cell>
          <cell r="P3">
            <v>32865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5193</v>
          </cell>
          <cell r="W3">
            <v>0</v>
          </cell>
          <cell r="X3">
            <v>1336</v>
          </cell>
          <cell r="Y3">
            <v>338</v>
          </cell>
          <cell r="Z3">
            <v>0</v>
          </cell>
          <cell r="AA3">
            <v>0</v>
          </cell>
          <cell r="AB3">
            <v>1098917</v>
          </cell>
          <cell r="AC3">
            <v>0</v>
          </cell>
          <cell r="AD3">
            <v>101933</v>
          </cell>
          <cell r="AE3">
            <v>2109</v>
          </cell>
          <cell r="AF3">
            <v>0</v>
          </cell>
          <cell r="AG3">
            <v>14</v>
          </cell>
          <cell r="AH3">
            <v>22</v>
          </cell>
          <cell r="AI3">
            <v>57432</v>
          </cell>
          <cell r="AJ3">
            <v>0</v>
          </cell>
          <cell r="AK3">
            <v>0</v>
          </cell>
          <cell r="AL3">
            <v>1260428</v>
          </cell>
        </row>
        <row r="4">
          <cell r="A4" t="str">
            <v>Bajo</v>
          </cell>
          <cell r="B4">
            <v>131759</v>
          </cell>
          <cell r="C4">
            <v>15314511</v>
          </cell>
          <cell r="D4">
            <v>53</v>
          </cell>
          <cell r="E4">
            <v>4323706</v>
          </cell>
          <cell r="F4">
            <v>-1569024</v>
          </cell>
          <cell r="G4">
            <v>-19787</v>
          </cell>
          <cell r="H4">
            <v>0</v>
          </cell>
          <cell r="I4">
            <v>0</v>
          </cell>
          <cell r="J4">
            <v>18300</v>
          </cell>
          <cell r="K4">
            <v>26383</v>
          </cell>
          <cell r="L4">
            <v>60602</v>
          </cell>
          <cell r="M4">
            <v>26171</v>
          </cell>
          <cell r="N4">
            <v>-15851</v>
          </cell>
          <cell r="O4">
            <v>27132</v>
          </cell>
          <cell r="P4">
            <v>64842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10373</v>
          </cell>
          <cell r="W4">
            <v>0</v>
          </cell>
          <cell r="X4">
            <v>2592</v>
          </cell>
          <cell r="Y4">
            <v>960</v>
          </cell>
          <cell r="Z4">
            <v>0</v>
          </cell>
          <cell r="AA4">
            <v>0</v>
          </cell>
          <cell r="AB4">
            <v>2956399</v>
          </cell>
          <cell r="AC4">
            <v>0</v>
          </cell>
          <cell r="AD4">
            <v>323379</v>
          </cell>
          <cell r="AE4">
            <v>-8378</v>
          </cell>
          <cell r="AF4">
            <v>0</v>
          </cell>
          <cell r="AG4">
            <v>49</v>
          </cell>
          <cell r="AH4">
            <v>419</v>
          </cell>
          <cell r="AI4">
            <v>130157</v>
          </cell>
          <cell r="AJ4">
            <v>0</v>
          </cell>
          <cell r="AK4">
            <v>0</v>
          </cell>
          <cell r="AL4">
            <v>3402027</v>
          </cell>
        </row>
        <row r="5">
          <cell r="A5" t="str">
            <v>Medio-Bajo</v>
          </cell>
          <cell r="B5">
            <v>54863</v>
          </cell>
          <cell r="C5">
            <v>7260415</v>
          </cell>
          <cell r="D5">
            <v>558</v>
          </cell>
          <cell r="E5">
            <v>2049483</v>
          </cell>
          <cell r="F5">
            <v>-154</v>
          </cell>
          <cell r="G5">
            <v>-1167</v>
          </cell>
          <cell r="H5">
            <v>0</v>
          </cell>
          <cell r="I5">
            <v>0</v>
          </cell>
          <cell r="J5">
            <v>4379</v>
          </cell>
          <cell r="K5">
            <v>6129</v>
          </cell>
          <cell r="L5">
            <v>37395</v>
          </cell>
          <cell r="M5">
            <v>16156</v>
          </cell>
          <cell r="N5">
            <v>-2831</v>
          </cell>
          <cell r="O5">
            <v>5347</v>
          </cell>
          <cell r="P5">
            <v>28216</v>
          </cell>
          <cell r="Q5">
            <v>13</v>
          </cell>
          <cell r="R5">
            <v>63</v>
          </cell>
          <cell r="S5">
            <v>0</v>
          </cell>
          <cell r="T5">
            <v>0</v>
          </cell>
          <cell r="U5">
            <v>0</v>
          </cell>
          <cell r="V5">
            <v>4515</v>
          </cell>
          <cell r="W5">
            <v>0</v>
          </cell>
          <cell r="X5">
            <v>1110</v>
          </cell>
          <cell r="Y5">
            <v>623</v>
          </cell>
          <cell r="Z5">
            <v>0</v>
          </cell>
          <cell r="AA5">
            <v>0</v>
          </cell>
          <cell r="AB5">
            <v>2149277</v>
          </cell>
          <cell r="AC5">
            <v>0</v>
          </cell>
          <cell r="AD5">
            <v>252589</v>
          </cell>
          <cell r="AE5">
            <v>-6389</v>
          </cell>
          <cell r="AF5">
            <v>0</v>
          </cell>
          <cell r="AG5">
            <v>15</v>
          </cell>
          <cell r="AH5">
            <v>2</v>
          </cell>
          <cell r="AI5">
            <v>63222</v>
          </cell>
          <cell r="AJ5">
            <v>0</v>
          </cell>
          <cell r="AK5">
            <v>0</v>
          </cell>
          <cell r="AL5">
            <v>2458715</v>
          </cell>
        </row>
        <row r="6">
          <cell r="A6" t="str">
            <v>Medio</v>
          </cell>
          <cell r="B6">
            <v>13334</v>
          </cell>
          <cell r="C6">
            <v>2384315</v>
          </cell>
          <cell r="D6">
            <v>5273</v>
          </cell>
          <cell r="E6">
            <v>647918</v>
          </cell>
          <cell r="F6">
            <v>0</v>
          </cell>
          <cell r="G6">
            <v>-66</v>
          </cell>
          <cell r="H6">
            <v>0</v>
          </cell>
          <cell r="I6">
            <v>0</v>
          </cell>
          <cell r="J6">
            <v>-2070</v>
          </cell>
          <cell r="K6">
            <v>556</v>
          </cell>
          <cell r="L6">
            <v>4933</v>
          </cell>
          <cell r="M6">
            <v>3579</v>
          </cell>
          <cell r="N6">
            <v>-509</v>
          </cell>
          <cell r="O6">
            <v>1571</v>
          </cell>
          <cell r="P6">
            <v>6630</v>
          </cell>
          <cell r="Q6">
            <v>44</v>
          </cell>
          <cell r="R6">
            <v>219</v>
          </cell>
          <cell r="S6">
            <v>0</v>
          </cell>
          <cell r="T6">
            <v>0</v>
          </cell>
          <cell r="U6">
            <v>0</v>
          </cell>
          <cell r="V6">
            <v>1009</v>
          </cell>
          <cell r="W6">
            <v>0</v>
          </cell>
          <cell r="X6">
            <v>239</v>
          </cell>
          <cell r="Y6">
            <v>81</v>
          </cell>
          <cell r="Z6">
            <v>0</v>
          </cell>
          <cell r="AA6">
            <v>0</v>
          </cell>
          <cell r="AB6">
            <v>664134</v>
          </cell>
          <cell r="AC6">
            <v>0</v>
          </cell>
          <cell r="AD6">
            <v>96803</v>
          </cell>
          <cell r="AE6">
            <v>42</v>
          </cell>
          <cell r="AF6">
            <v>0</v>
          </cell>
          <cell r="AG6">
            <v>4</v>
          </cell>
          <cell r="AH6">
            <v>0</v>
          </cell>
          <cell r="AI6">
            <v>15189</v>
          </cell>
          <cell r="AJ6">
            <v>0</v>
          </cell>
          <cell r="AK6">
            <v>0</v>
          </cell>
          <cell r="AL6">
            <v>776172</v>
          </cell>
        </row>
        <row r="7">
          <cell r="A7" t="str">
            <v>Medio-Alto</v>
          </cell>
          <cell r="B7">
            <v>3374</v>
          </cell>
          <cell r="C7">
            <v>722621</v>
          </cell>
          <cell r="D7">
            <v>42</v>
          </cell>
          <cell r="E7">
            <v>202418</v>
          </cell>
          <cell r="F7">
            <v>0</v>
          </cell>
          <cell r="G7">
            <v>0</v>
          </cell>
          <cell r="H7">
            <v>40421</v>
          </cell>
          <cell r="I7">
            <v>0</v>
          </cell>
          <cell r="J7">
            <v>189</v>
          </cell>
          <cell r="K7">
            <v>-382</v>
          </cell>
          <cell r="L7">
            <v>0</v>
          </cell>
          <cell r="M7">
            <v>1147</v>
          </cell>
          <cell r="N7">
            <v>-74</v>
          </cell>
          <cell r="O7">
            <v>145</v>
          </cell>
          <cell r="P7">
            <v>380</v>
          </cell>
          <cell r="Q7">
            <v>3</v>
          </cell>
          <cell r="R7">
            <v>13</v>
          </cell>
          <cell r="S7">
            <v>0</v>
          </cell>
          <cell r="T7">
            <v>0</v>
          </cell>
          <cell r="U7">
            <v>0</v>
          </cell>
          <cell r="V7">
            <v>61</v>
          </cell>
          <cell r="W7">
            <v>0</v>
          </cell>
          <cell r="X7">
            <v>52</v>
          </cell>
          <cell r="Y7">
            <v>0</v>
          </cell>
          <cell r="Z7">
            <v>0</v>
          </cell>
          <cell r="AA7">
            <v>0</v>
          </cell>
          <cell r="AB7">
            <v>244373</v>
          </cell>
          <cell r="AC7">
            <v>0</v>
          </cell>
          <cell r="AD7">
            <v>26722</v>
          </cell>
          <cell r="AE7">
            <v>233</v>
          </cell>
          <cell r="AF7">
            <v>97</v>
          </cell>
          <cell r="AG7">
            <v>0</v>
          </cell>
          <cell r="AH7">
            <v>0</v>
          </cell>
          <cell r="AI7">
            <v>2227</v>
          </cell>
          <cell r="AJ7">
            <v>0</v>
          </cell>
          <cell r="AK7">
            <v>0</v>
          </cell>
          <cell r="AL7">
            <v>273651</v>
          </cell>
        </row>
        <row r="8">
          <cell r="A8" t="str">
            <v>Alto</v>
          </cell>
          <cell r="B8">
            <v>1148</v>
          </cell>
          <cell r="C8">
            <v>366946</v>
          </cell>
          <cell r="D8">
            <v>218</v>
          </cell>
          <cell r="E8">
            <v>100847</v>
          </cell>
          <cell r="F8">
            <v>0</v>
          </cell>
          <cell r="G8">
            <v>-51</v>
          </cell>
          <cell r="H8">
            <v>20279</v>
          </cell>
          <cell r="I8">
            <v>0</v>
          </cell>
          <cell r="J8">
            <v>712</v>
          </cell>
          <cell r="K8">
            <v>452</v>
          </cell>
          <cell r="L8">
            <v>50240</v>
          </cell>
          <cell r="M8">
            <v>348</v>
          </cell>
          <cell r="N8">
            <v>-69</v>
          </cell>
          <cell r="O8">
            <v>190</v>
          </cell>
          <cell r="P8">
            <v>777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124</v>
          </cell>
          <cell r="W8">
            <v>0</v>
          </cell>
          <cell r="X8">
            <v>132</v>
          </cell>
          <cell r="Y8">
            <v>0</v>
          </cell>
          <cell r="Z8">
            <v>0</v>
          </cell>
          <cell r="AA8">
            <v>0</v>
          </cell>
          <cell r="AB8">
            <v>173981</v>
          </cell>
          <cell r="AC8">
            <v>0</v>
          </cell>
          <cell r="AD8">
            <v>13873</v>
          </cell>
          <cell r="AE8">
            <v>364</v>
          </cell>
          <cell r="AF8">
            <v>0</v>
          </cell>
          <cell r="AG8">
            <v>3</v>
          </cell>
          <cell r="AH8">
            <v>0</v>
          </cell>
          <cell r="AI8">
            <v>3827</v>
          </cell>
          <cell r="AJ8">
            <v>0</v>
          </cell>
          <cell r="AK8">
            <v>0</v>
          </cell>
          <cell r="AL8">
            <v>192048</v>
          </cell>
        </row>
        <row r="9">
          <cell r="A9" t="str">
            <v>Residencial</v>
          </cell>
          <cell r="B9">
            <v>265217</v>
          </cell>
          <cell r="C9">
            <v>32391140</v>
          </cell>
          <cell r="D9">
            <v>6144</v>
          </cell>
          <cell r="E9">
            <v>9119782</v>
          </cell>
          <cell r="F9">
            <v>-2403177</v>
          </cell>
          <cell r="G9">
            <v>-35707</v>
          </cell>
          <cell r="H9">
            <v>60700</v>
          </cell>
          <cell r="I9">
            <v>0</v>
          </cell>
          <cell r="J9">
            <v>29330</v>
          </cell>
          <cell r="K9">
            <v>51036</v>
          </cell>
          <cell r="L9">
            <v>185037</v>
          </cell>
          <cell r="M9">
            <v>59918</v>
          </cell>
          <cell r="N9">
            <v>-31342</v>
          </cell>
          <cell r="O9">
            <v>88704</v>
          </cell>
          <cell r="P9">
            <v>133708</v>
          </cell>
          <cell r="Q9">
            <v>59</v>
          </cell>
          <cell r="R9">
            <v>295</v>
          </cell>
          <cell r="S9">
            <v>0</v>
          </cell>
          <cell r="T9">
            <v>0</v>
          </cell>
          <cell r="U9">
            <v>0</v>
          </cell>
          <cell r="V9">
            <v>21275</v>
          </cell>
          <cell r="W9">
            <v>0</v>
          </cell>
          <cell r="X9">
            <v>5461</v>
          </cell>
          <cell r="Y9">
            <v>2003</v>
          </cell>
          <cell r="Z9">
            <v>0</v>
          </cell>
          <cell r="AA9">
            <v>0</v>
          </cell>
          <cell r="AB9">
            <v>7287082</v>
          </cell>
          <cell r="AC9">
            <v>0</v>
          </cell>
          <cell r="AD9">
            <v>815298</v>
          </cell>
          <cell r="AE9">
            <v>-12017</v>
          </cell>
          <cell r="AF9">
            <v>97</v>
          </cell>
          <cell r="AG9">
            <v>85</v>
          </cell>
          <cell r="AH9">
            <v>443</v>
          </cell>
          <cell r="AI9">
            <v>272054</v>
          </cell>
          <cell r="AJ9">
            <v>0</v>
          </cell>
          <cell r="AK9">
            <v>0</v>
          </cell>
          <cell r="AL9">
            <v>8363040</v>
          </cell>
        </row>
        <row r="10">
          <cell r="A10" t="str">
            <v>Comercial</v>
          </cell>
          <cell r="B10">
            <v>24871</v>
          </cell>
          <cell r="C10">
            <v>10958491</v>
          </cell>
          <cell r="D10">
            <v>99194</v>
          </cell>
          <cell r="E10">
            <v>2914468</v>
          </cell>
          <cell r="F10">
            <v>-28</v>
          </cell>
          <cell r="G10">
            <v>-1239</v>
          </cell>
          <cell r="H10">
            <v>571533</v>
          </cell>
          <cell r="I10">
            <v>0</v>
          </cell>
          <cell r="J10">
            <v>-6818</v>
          </cell>
          <cell r="K10">
            <v>6884</v>
          </cell>
          <cell r="L10">
            <v>154341</v>
          </cell>
          <cell r="M10">
            <v>7917</v>
          </cell>
          <cell r="N10">
            <v>-6537</v>
          </cell>
          <cell r="O10">
            <v>6501</v>
          </cell>
          <cell r="P10">
            <v>60999</v>
          </cell>
          <cell r="Q10">
            <v>1218</v>
          </cell>
          <cell r="R10">
            <v>5982</v>
          </cell>
          <cell r="S10">
            <v>0</v>
          </cell>
          <cell r="T10">
            <v>0</v>
          </cell>
          <cell r="U10">
            <v>996</v>
          </cell>
          <cell r="V10">
            <v>8971</v>
          </cell>
          <cell r="W10">
            <v>86</v>
          </cell>
          <cell r="X10">
            <v>2458</v>
          </cell>
          <cell r="Y10">
            <v>1285</v>
          </cell>
          <cell r="Z10">
            <v>534</v>
          </cell>
          <cell r="AA10">
            <v>0</v>
          </cell>
          <cell r="AB10">
            <v>3728931</v>
          </cell>
          <cell r="AC10">
            <v>0</v>
          </cell>
          <cell r="AD10">
            <v>415708</v>
          </cell>
          <cell r="AE10">
            <v>-6203</v>
          </cell>
          <cell r="AF10">
            <v>-699</v>
          </cell>
          <cell r="AG10">
            <v>54</v>
          </cell>
          <cell r="AH10">
            <v>2</v>
          </cell>
          <cell r="AI10">
            <v>107111</v>
          </cell>
          <cell r="AJ10">
            <v>0</v>
          </cell>
          <cell r="AK10">
            <v>0</v>
          </cell>
          <cell r="AL10">
            <v>4245525</v>
          </cell>
          <cell r="AO10">
            <v>0.6424870466321243</v>
          </cell>
        </row>
        <row r="11">
          <cell r="A11" t="str">
            <v>Industrial</v>
          </cell>
          <cell r="B11">
            <v>556</v>
          </cell>
          <cell r="C11">
            <v>13098929</v>
          </cell>
          <cell r="D11">
            <v>324557</v>
          </cell>
          <cell r="E11">
            <v>1943045</v>
          </cell>
          <cell r="F11">
            <v>0</v>
          </cell>
          <cell r="G11">
            <v>0</v>
          </cell>
          <cell r="H11">
            <v>232591</v>
          </cell>
          <cell r="I11">
            <v>157763</v>
          </cell>
          <cell r="J11">
            <v>-18068</v>
          </cell>
          <cell r="K11">
            <v>211</v>
          </cell>
          <cell r="L11">
            <v>16266</v>
          </cell>
          <cell r="M11">
            <v>208</v>
          </cell>
          <cell r="N11">
            <v>-7807</v>
          </cell>
          <cell r="O11">
            <v>1720</v>
          </cell>
          <cell r="P11">
            <v>17912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3211</v>
          </cell>
          <cell r="V11">
            <v>2866</v>
          </cell>
          <cell r="W11">
            <v>0</v>
          </cell>
          <cell r="X11">
            <v>1774</v>
          </cell>
          <cell r="Y11">
            <v>20</v>
          </cell>
          <cell r="Z11">
            <v>0</v>
          </cell>
          <cell r="AA11">
            <v>0</v>
          </cell>
          <cell r="AB11">
            <v>2193949</v>
          </cell>
          <cell r="AC11">
            <v>0</v>
          </cell>
          <cell r="AD11">
            <v>135263</v>
          </cell>
          <cell r="AE11">
            <v>-13655</v>
          </cell>
          <cell r="AF11">
            <v>0</v>
          </cell>
          <cell r="AG11">
            <v>0</v>
          </cell>
          <cell r="AH11">
            <v>0</v>
          </cell>
          <cell r="AI11">
            <v>750740</v>
          </cell>
          <cell r="AJ11">
            <v>0</v>
          </cell>
          <cell r="AK11">
            <v>0</v>
          </cell>
          <cell r="AL11">
            <v>3224058</v>
          </cell>
        </row>
        <row r="12">
          <cell r="A12" t="str">
            <v>Oficial</v>
          </cell>
          <cell r="B12">
            <v>2903</v>
          </cell>
          <cell r="C12">
            <v>3888513</v>
          </cell>
          <cell r="D12">
            <v>71624</v>
          </cell>
          <cell r="E12">
            <v>1070489</v>
          </cell>
          <cell r="F12">
            <v>-1467</v>
          </cell>
          <cell r="G12">
            <v>-774</v>
          </cell>
          <cell r="H12">
            <v>96847</v>
          </cell>
          <cell r="I12">
            <v>0</v>
          </cell>
          <cell r="J12">
            <v>-98964</v>
          </cell>
          <cell r="K12">
            <v>752</v>
          </cell>
          <cell r="L12">
            <v>22284</v>
          </cell>
          <cell r="M12">
            <v>536</v>
          </cell>
          <cell r="N12">
            <v>-2007</v>
          </cell>
          <cell r="O12">
            <v>1722</v>
          </cell>
          <cell r="P12">
            <v>16387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161</v>
          </cell>
          <cell r="V12">
            <v>2809</v>
          </cell>
          <cell r="W12">
            <v>0</v>
          </cell>
          <cell r="X12">
            <v>2501</v>
          </cell>
          <cell r="Y12">
            <v>29</v>
          </cell>
          <cell r="Z12">
            <v>0</v>
          </cell>
          <cell r="AA12">
            <v>0</v>
          </cell>
          <cell r="AB12">
            <v>1111305</v>
          </cell>
          <cell r="AC12">
            <v>0</v>
          </cell>
          <cell r="AD12">
            <v>136907</v>
          </cell>
          <cell r="AE12">
            <v>-23734</v>
          </cell>
          <cell r="AF12">
            <v>0</v>
          </cell>
          <cell r="AG12">
            <v>3</v>
          </cell>
          <cell r="AH12">
            <v>0</v>
          </cell>
          <cell r="AI12">
            <v>79806</v>
          </cell>
          <cell r="AJ12">
            <v>0</v>
          </cell>
          <cell r="AK12">
            <v>0</v>
          </cell>
          <cell r="AL12">
            <v>1304288</v>
          </cell>
        </row>
        <row r="13">
          <cell r="A13" t="str">
            <v>Alumbrado Pu</v>
          </cell>
          <cell r="B13">
            <v>51</v>
          </cell>
          <cell r="C13">
            <v>3312837</v>
          </cell>
          <cell r="D13">
            <v>0</v>
          </cell>
          <cell r="E13">
            <v>674719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-15384</v>
          </cell>
          <cell r="K13">
            <v>0</v>
          </cell>
          <cell r="L13">
            <v>0</v>
          </cell>
          <cell r="M13">
            <v>0</v>
          </cell>
          <cell r="N13">
            <v>-2</v>
          </cell>
          <cell r="O13">
            <v>0</v>
          </cell>
          <cell r="P13">
            <v>98556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439</v>
          </cell>
          <cell r="V13">
            <v>15770</v>
          </cell>
          <cell r="W13">
            <v>0</v>
          </cell>
          <cell r="X13">
            <v>2238</v>
          </cell>
          <cell r="Y13">
            <v>0</v>
          </cell>
          <cell r="Z13">
            <v>0</v>
          </cell>
          <cell r="AA13">
            <v>0</v>
          </cell>
          <cell r="AB13">
            <v>776336</v>
          </cell>
          <cell r="AC13">
            <v>0</v>
          </cell>
          <cell r="AD13">
            <v>1222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45116</v>
          </cell>
          <cell r="AJ13">
            <v>0</v>
          </cell>
          <cell r="AK13">
            <v>0</v>
          </cell>
          <cell r="AL13">
            <v>822674</v>
          </cell>
        </row>
        <row r="14">
          <cell r="A14" t="str">
            <v>Provisional</v>
          </cell>
          <cell r="B14">
            <v>34</v>
          </cell>
          <cell r="C14">
            <v>18863</v>
          </cell>
          <cell r="D14">
            <v>0</v>
          </cell>
          <cell r="E14">
            <v>5226</v>
          </cell>
          <cell r="F14">
            <v>0</v>
          </cell>
          <cell r="G14">
            <v>0</v>
          </cell>
          <cell r="H14">
            <v>1237</v>
          </cell>
          <cell r="I14">
            <v>0</v>
          </cell>
          <cell r="J14">
            <v>224</v>
          </cell>
          <cell r="K14">
            <v>42</v>
          </cell>
          <cell r="L14">
            <v>0</v>
          </cell>
          <cell r="M14">
            <v>0</v>
          </cell>
          <cell r="N14">
            <v>-1</v>
          </cell>
          <cell r="O14">
            <v>2214</v>
          </cell>
          <cell r="P14">
            <v>41789</v>
          </cell>
          <cell r="Q14">
            <v>0</v>
          </cell>
          <cell r="R14">
            <v>0</v>
          </cell>
          <cell r="S14">
            <v>-3697</v>
          </cell>
          <cell r="T14">
            <v>0</v>
          </cell>
          <cell r="U14">
            <v>0</v>
          </cell>
          <cell r="V14">
            <v>6847</v>
          </cell>
          <cell r="W14">
            <v>0</v>
          </cell>
          <cell r="X14">
            <v>3</v>
          </cell>
          <cell r="Y14">
            <v>0</v>
          </cell>
          <cell r="Z14">
            <v>0</v>
          </cell>
          <cell r="AA14">
            <v>0</v>
          </cell>
          <cell r="AB14">
            <v>53884</v>
          </cell>
          <cell r="AC14">
            <v>0</v>
          </cell>
          <cell r="AD14">
            <v>966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36</v>
          </cell>
          <cell r="AJ14">
            <v>0</v>
          </cell>
          <cell r="AK14">
            <v>0</v>
          </cell>
          <cell r="AL14">
            <v>54886</v>
          </cell>
        </row>
        <row r="15">
          <cell r="A15" t="str">
            <v>Area Comun</v>
          </cell>
          <cell r="B15">
            <v>298</v>
          </cell>
          <cell r="C15">
            <v>200107</v>
          </cell>
          <cell r="D15">
            <v>320</v>
          </cell>
          <cell r="E15">
            <v>58306</v>
          </cell>
          <cell r="F15">
            <v>0</v>
          </cell>
          <cell r="G15">
            <v>0</v>
          </cell>
          <cell r="H15">
            <v>1873</v>
          </cell>
          <cell r="I15">
            <v>0</v>
          </cell>
          <cell r="J15">
            <v>1736</v>
          </cell>
          <cell r="K15">
            <v>56</v>
          </cell>
          <cell r="L15">
            <v>0</v>
          </cell>
          <cell r="M15">
            <v>122</v>
          </cell>
          <cell r="N15">
            <v>-17</v>
          </cell>
          <cell r="O15">
            <v>0</v>
          </cell>
          <cell r="P15">
            <v>830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409</v>
          </cell>
          <cell r="Y15">
            <v>22</v>
          </cell>
          <cell r="Z15">
            <v>0</v>
          </cell>
          <cell r="AA15">
            <v>0</v>
          </cell>
          <cell r="AB15">
            <v>63337</v>
          </cell>
          <cell r="AC15">
            <v>0</v>
          </cell>
          <cell r="AD15">
            <v>5862</v>
          </cell>
          <cell r="AE15">
            <v>-16</v>
          </cell>
          <cell r="AF15">
            <v>0</v>
          </cell>
          <cell r="AG15">
            <v>0</v>
          </cell>
          <cell r="AH15">
            <v>0</v>
          </cell>
          <cell r="AI15">
            <v>10054</v>
          </cell>
          <cell r="AJ15">
            <v>0</v>
          </cell>
          <cell r="AK15">
            <v>0</v>
          </cell>
          <cell r="AL15">
            <v>79235</v>
          </cell>
        </row>
        <row r="16">
          <cell r="A16" t="str">
            <v>Uso De Redes</v>
          </cell>
          <cell r="B16">
            <v>14</v>
          </cell>
          <cell r="C16">
            <v>0</v>
          </cell>
          <cell r="D16">
            <v>0</v>
          </cell>
          <cell r="E16">
            <v>-829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1242</v>
          </cell>
          <cell r="K16">
            <v>0</v>
          </cell>
          <cell r="L16">
            <v>0</v>
          </cell>
          <cell r="M16">
            <v>0</v>
          </cell>
          <cell r="N16">
            <v>-207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437014</v>
          </cell>
          <cell r="AB16">
            <v>437220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437219</v>
          </cell>
        </row>
        <row r="17">
          <cell r="A17" t="str">
            <v>Distritos de</v>
          </cell>
          <cell r="B17">
            <v>4</v>
          </cell>
          <cell r="C17">
            <v>464</v>
          </cell>
          <cell r="D17">
            <v>0</v>
          </cell>
          <cell r="E17">
            <v>133</v>
          </cell>
          <cell r="F17">
            <v>0</v>
          </cell>
          <cell r="G17">
            <v>0</v>
          </cell>
          <cell r="H17">
            <v>27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160</v>
          </cell>
          <cell r="AC17">
            <v>0</v>
          </cell>
          <cell r="AD17">
            <v>6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166</v>
          </cell>
        </row>
        <row r="18">
          <cell r="B18">
            <v>293948</v>
          </cell>
          <cell r="C18">
            <v>63869344</v>
          </cell>
          <cell r="D18">
            <v>501839</v>
          </cell>
          <cell r="E18">
            <v>15785338</v>
          </cell>
          <cell r="F18">
            <v>-2404671</v>
          </cell>
          <cell r="G18">
            <v>-37720</v>
          </cell>
          <cell r="H18">
            <v>964808</v>
          </cell>
          <cell r="I18">
            <v>157763</v>
          </cell>
          <cell r="J18">
            <v>-106703</v>
          </cell>
          <cell r="K18">
            <v>58979</v>
          </cell>
          <cell r="L18">
            <v>377927</v>
          </cell>
          <cell r="M18">
            <v>68700</v>
          </cell>
          <cell r="N18">
            <v>-47920</v>
          </cell>
          <cell r="O18">
            <v>100861</v>
          </cell>
          <cell r="P18">
            <v>370181</v>
          </cell>
          <cell r="Q18">
            <v>1277</v>
          </cell>
          <cell r="R18">
            <v>6277</v>
          </cell>
          <cell r="S18">
            <v>-3697</v>
          </cell>
          <cell r="T18">
            <v>0</v>
          </cell>
          <cell r="U18">
            <v>4808</v>
          </cell>
          <cell r="V18">
            <v>58538</v>
          </cell>
          <cell r="W18">
            <v>86</v>
          </cell>
          <cell r="X18">
            <v>14843</v>
          </cell>
          <cell r="Y18">
            <v>3359</v>
          </cell>
          <cell r="Z18">
            <v>534</v>
          </cell>
          <cell r="AA18">
            <v>437014</v>
          </cell>
          <cell r="AB18">
            <v>15652199</v>
          </cell>
          <cell r="AC18">
            <v>0</v>
          </cell>
          <cell r="AD18">
            <v>1511233</v>
          </cell>
          <cell r="AE18">
            <v>-55625</v>
          </cell>
          <cell r="AF18">
            <v>-603</v>
          </cell>
          <cell r="AG18">
            <v>143</v>
          </cell>
          <cell r="AH18">
            <v>444</v>
          </cell>
          <cell r="AI18">
            <v>1264917</v>
          </cell>
          <cell r="AJ18">
            <v>0</v>
          </cell>
          <cell r="AK18">
            <v>0</v>
          </cell>
          <cell r="AL18">
            <v>18531092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E1" t="str">
            <v>ENERGIA</v>
          </cell>
          <cell r="F1" t="str">
            <v>SUBSIDIO</v>
          </cell>
          <cell r="G1" t="str">
            <v>FOES</v>
          </cell>
          <cell r="H1" t="str">
            <v>CONTRIBUCION</v>
          </cell>
          <cell r="I1" t="str">
            <v>TERCEROS</v>
          </cell>
          <cell r="J1" t="str">
            <v>INTERESES</v>
          </cell>
          <cell r="K1" t="str">
            <v>AUTORRECONEXION</v>
          </cell>
          <cell r="L1" t="str">
            <v>FRAUDE</v>
          </cell>
          <cell r="M1" t="str">
            <v>SUSPENSIONES</v>
          </cell>
          <cell r="N1" t="str">
            <v>COMPENSACIONES</v>
          </cell>
          <cell r="O1" t="str">
            <v>CONEXOS</v>
          </cell>
          <cell r="P1">
            <v>-337</v>
          </cell>
          <cell r="Q1" t="str">
            <v>CHEQUE</v>
          </cell>
          <cell r="R1" t="str">
            <v>CHEQUE</v>
          </cell>
          <cell r="S1" t="str">
            <v>RETEFUENTE</v>
          </cell>
          <cell r="T1" t="str">
            <v>ENERSER</v>
          </cell>
          <cell r="U1" t="str">
            <v>TIMBRE</v>
          </cell>
          <cell r="V1" t="str">
            <v>ENERTOLIMA</v>
          </cell>
          <cell r="W1" t="str">
            <v>ENERSER</v>
          </cell>
          <cell r="X1" t="str">
            <v>ENERTOL</v>
          </cell>
          <cell r="Y1" t="str">
            <v>FRAUDE</v>
          </cell>
          <cell r="Z1" t="str">
            <v>ENERSERVICIOS</v>
          </cell>
          <cell r="AA1" t="str">
            <v>SDR</v>
          </cell>
          <cell r="AB1" t="str">
            <v>ENERTOLIMA</v>
          </cell>
          <cell r="AC1" t="str">
            <v>ELECTRODOMESTICOS</v>
          </cell>
          <cell r="AD1" t="str">
            <v>PUBLICO</v>
          </cell>
          <cell r="AE1" t="str">
            <v>ELECTROLIMA</v>
          </cell>
          <cell r="AF1" t="str">
            <v>ELECTROLIMA</v>
          </cell>
          <cell r="AG1" t="str">
            <v>FORMAR</v>
          </cell>
          <cell r="AH1" t="str">
            <v>RIMEL</v>
          </cell>
          <cell r="AI1">
            <v>-612</v>
          </cell>
          <cell r="AJ1" t="str">
            <v>EXCEDENTE AP</v>
          </cell>
          <cell r="AK1" t="str">
            <v>OTROS</v>
          </cell>
          <cell r="AL1" t="str">
            <v>TOTAL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>
            <v>1</v>
          </cell>
          <cell r="F2">
            <v>28887</v>
          </cell>
          <cell r="G2">
            <v>30</v>
          </cell>
          <cell r="H2">
            <v>3</v>
          </cell>
          <cell r="I2">
            <v>33</v>
          </cell>
          <cell r="J2">
            <v>6</v>
          </cell>
          <cell r="K2">
            <v>7</v>
          </cell>
          <cell r="L2">
            <v>29</v>
          </cell>
          <cell r="M2">
            <v>8</v>
          </cell>
          <cell r="N2">
            <v>9</v>
          </cell>
          <cell r="O2" t="str">
            <v>10-41-48-61-62-63-64-65-68-66-116-117-122-124</v>
          </cell>
          <cell r="P2">
            <v>-521</v>
          </cell>
          <cell r="Q2" t="str">
            <v>26-78</v>
          </cell>
          <cell r="R2">
            <v>27</v>
          </cell>
          <cell r="S2">
            <v>20</v>
          </cell>
          <cell r="T2">
            <v>38</v>
          </cell>
          <cell r="U2">
            <v>21</v>
          </cell>
          <cell r="V2" t="str">
            <v>22-23-109-110-113</v>
          </cell>
          <cell r="W2">
            <v>37</v>
          </cell>
          <cell r="X2" t="str">
            <v>16-107</v>
          </cell>
          <cell r="Y2">
            <v>31</v>
          </cell>
          <cell r="Z2" t="str">
            <v>32-40-121</v>
          </cell>
          <cell r="AA2">
            <v>4</v>
          </cell>
          <cell r="AC2" t="str">
            <v>114-115-120</v>
          </cell>
          <cell r="AD2">
            <v>39787</v>
          </cell>
          <cell r="AE2" t="str">
            <v>81-82-85-86-87-88</v>
          </cell>
          <cell r="AF2" t="str">
            <v>83-84</v>
          </cell>
          <cell r="AG2">
            <v>92</v>
          </cell>
          <cell r="AH2">
            <v>93</v>
          </cell>
          <cell r="AI2">
            <v>-566</v>
          </cell>
        </row>
        <row r="3">
          <cell r="A3" t="str">
            <v>Bajo-Bajo</v>
          </cell>
          <cell r="B3">
            <v>61848</v>
          </cell>
          <cell r="C3">
            <v>6239547</v>
          </cell>
          <cell r="D3">
            <v>86</v>
          </cell>
          <cell r="E3">
            <v>1757989</v>
          </cell>
          <cell r="F3">
            <v>-817607</v>
          </cell>
          <cell r="G3">
            <v>-3789</v>
          </cell>
          <cell r="H3">
            <v>0</v>
          </cell>
          <cell r="I3">
            <v>0</v>
          </cell>
          <cell r="J3">
            <v>3912</v>
          </cell>
          <cell r="K3">
            <v>13980</v>
          </cell>
          <cell r="L3">
            <v>34135</v>
          </cell>
          <cell r="M3">
            <v>14213</v>
          </cell>
          <cell r="N3">
            <v>-1281</v>
          </cell>
          <cell r="O3">
            <v>76648</v>
          </cell>
          <cell r="P3">
            <v>178725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28601</v>
          </cell>
          <cell r="W3">
            <v>0</v>
          </cell>
          <cell r="X3">
            <v>4721</v>
          </cell>
          <cell r="Y3">
            <v>831</v>
          </cell>
          <cell r="Z3">
            <v>0</v>
          </cell>
          <cell r="AA3">
            <v>0</v>
          </cell>
          <cell r="AB3">
            <v>1291078</v>
          </cell>
          <cell r="AC3">
            <v>28889</v>
          </cell>
          <cell r="AD3">
            <v>96780</v>
          </cell>
          <cell r="AE3">
            <v>580</v>
          </cell>
          <cell r="AF3">
            <v>0</v>
          </cell>
          <cell r="AG3">
            <v>3</v>
          </cell>
          <cell r="AH3">
            <v>8</v>
          </cell>
          <cell r="AI3">
            <v>132071</v>
          </cell>
          <cell r="AJ3">
            <v>0</v>
          </cell>
          <cell r="AK3">
            <v>0</v>
          </cell>
          <cell r="AL3">
            <v>1549409</v>
          </cell>
        </row>
        <row r="4">
          <cell r="A4" t="str">
            <v>Bajo</v>
          </cell>
          <cell r="B4">
            <v>138230</v>
          </cell>
          <cell r="C4">
            <v>15851129</v>
          </cell>
          <cell r="D4">
            <v>379</v>
          </cell>
          <cell r="E4">
            <v>4419888</v>
          </cell>
          <cell r="F4">
            <v>-1590633</v>
          </cell>
          <cell r="G4">
            <v>-2099</v>
          </cell>
          <cell r="H4">
            <v>0</v>
          </cell>
          <cell r="I4">
            <v>0</v>
          </cell>
          <cell r="J4">
            <v>11206</v>
          </cell>
          <cell r="K4">
            <v>12180</v>
          </cell>
          <cell r="L4">
            <v>95415</v>
          </cell>
          <cell r="M4">
            <v>28899</v>
          </cell>
          <cell r="N4">
            <v>-3501</v>
          </cell>
          <cell r="O4">
            <v>48920</v>
          </cell>
          <cell r="P4">
            <v>85666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13726</v>
          </cell>
          <cell r="W4">
            <v>0</v>
          </cell>
          <cell r="X4">
            <v>5249</v>
          </cell>
          <cell r="Y4">
            <v>2000</v>
          </cell>
          <cell r="Z4">
            <v>0</v>
          </cell>
          <cell r="AA4">
            <v>0</v>
          </cell>
          <cell r="AB4">
            <v>3126916</v>
          </cell>
          <cell r="AC4">
            <v>98487</v>
          </cell>
          <cell r="AD4">
            <v>320851</v>
          </cell>
          <cell r="AE4">
            <v>3685</v>
          </cell>
          <cell r="AF4">
            <v>0</v>
          </cell>
          <cell r="AG4">
            <v>11</v>
          </cell>
          <cell r="AH4">
            <v>9</v>
          </cell>
          <cell r="AI4">
            <v>182202</v>
          </cell>
          <cell r="AJ4">
            <v>0</v>
          </cell>
          <cell r="AK4">
            <v>0</v>
          </cell>
          <cell r="AL4">
            <v>3732160</v>
          </cell>
        </row>
        <row r="5">
          <cell r="A5" t="str">
            <v>Medio-Bajo</v>
          </cell>
          <cell r="B5">
            <v>54933</v>
          </cell>
          <cell r="C5">
            <v>7246001</v>
          </cell>
          <cell r="D5">
            <v>579</v>
          </cell>
          <cell r="E5">
            <v>2053529</v>
          </cell>
          <cell r="F5">
            <v>-481</v>
          </cell>
          <cell r="G5">
            <v>-422</v>
          </cell>
          <cell r="H5">
            <v>0</v>
          </cell>
          <cell r="I5">
            <v>0</v>
          </cell>
          <cell r="J5">
            <v>2313</v>
          </cell>
          <cell r="K5">
            <v>538</v>
          </cell>
          <cell r="L5">
            <v>59810</v>
          </cell>
          <cell r="M5">
            <v>18994</v>
          </cell>
          <cell r="N5">
            <v>-780</v>
          </cell>
          <cell r="O5">
            <v>10534</v>
          </cell>
          <cell r="P5">
            <v>15463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2474</v>
          </cell>
          <cell r="W5">
            <v>0</v>
          </cell>
          <cell r="X5">
            <v>1224</v>
          </cell>
          <cell r="Y5">
            <v>993</v>
          </cell>
          <cell r="Z5">
            <v>0</v>
          </cell>
          <cell r="AA5">
            <v>0</v>
          </cell>
          <cell r="AB5">
            <v>2164189</v>
          </cell>
          <cell r="AC5">
            <v>41611</v>
          </cell>
          <cell r="AD5">
            <v>267217</v>
          </cell>
          <cell r="AE5">
            <v>2245</v>
          </cell>
          <cell r="AF5">
            <v>0</v>
          </cell>
          <cell r="AG5">
            <v>1</v>
          </cell>
          <cell r="AH5">
            <v>1</v>
          </cell>
          <cell r="AI5">
            <v>64134</v>
          </cell>
          <cell r="AJ5">
            <v>0</v>
          </cell>
          <cell r="AK5">
            <v>0</v>
          </cell>
          <cell r="AL5">
            <v>2539398</v>
          </cell>
        </row>
        <row r="6">
          <cell r="A6" t="str">
            <v>Medio</v>
          </cell>
          <cell r="B6">
            <v>14094</v>
          </cell>
          <cell r="C6">
            <v>2505512</v>
          </cell>
          <cell r="D6">
            <v>1517</v>
          </cell>
          <cell r="E6">
            <v>700870</v>
          </cell>
          <cell r="F6">
            <v>0</v>
          </cell>
          <cell r="G6">
            <v>-119</v>
          </cell>
          <cell r="H6">
            <v>0</v>
          </cell>
          <cell r="I6">
            <v>0</v>
          </cell>
          <cell r="J6">
            <v>626</v>
          </cell>
          <cell r="K6">
            <v>1842</v>
          </cell>
          <cell r="L6">
            <v>22400</v>
          </cell>
          <cell r="M6">
            <v>4743</v>
          </cell>
          <cell r="N6">
            <v>-70</v>
          </cell>
          <cell r="O6">
            <v>5014</v>
          </cell>
          <cell r="P6">
            <v>1674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271</v>
          </cell>
          <cell r="W6">
            <v>-210</v>
          </cell>
          <cell r="X6">
            <v>303</v>
          </cell>
          <cell r="Y6">
            <v>125</v>
          </cell>
          <cell r="Z6">
            <v>-1310</v>
          </cell>
          <cell r="AA6">
            <v>0</v>
          </cell>
          <cell r="AB6">
            <v>737679</v>
          </cell>
          <cell r="AC6">
            <v>9616</v>
          </cell>
          <cell r="AD6">
            <v>99860</v>
          </cell>
          <cell r="AE6">
            <v>355</v>
          </cell>
          <cell r="AF6">
            <v>0</v>
          </cell>
          <cell r="AG6">
            <v>0</v>
          </cell>
          <cell r="AH6">
            <v>0</v>
          </cell>
          <cell r="AI6">
            <v>19481</v>
          </cell>
          <cell r="AJ6">
            <v>0</v>
          </cell>
          <cell r="AK6">
            <v>0</v>
          </cell>
          <cell r="AL6">
            <v>865474</v>
          </cell>
        </row>
        <row r="7">
          <cell r="A7" t="str">
            <v>Medio-Alto</v>
          </cell>
          <cell r="B7">
            <v>3375</v>
          </cell>
          <cell r="C7">
            <v>680641</v>
          </cell>
          <cell r="D7">
            <v>183</v>
          </cell>
          <cell r="E7">
            <v>187748</v>
          </cell>
          <cell r="F7">
            <v>0</v>
          </cell>
          <cell r="G7">
            <v>-11</v>
          </cell>
          <cell r="H7">
            <v>35062</v>
          </cell>
          <cell r="I7">
            <v>0</v>
          </cell>
          <cell r="J7">
            <v>249</v>
          </cell>
          <cell r="K7">
            <v>869</v>
          </cell>
          <cell r="L7">
            <v>1246</v>
          </cell>
          <cell r="M7">
            <v>2311</v>
          </cell>
          <cell r="N7">
            <v>-4</v>
          </cell>
          <cell r="O7">
            <v>1048</v>
          </cell>
          <cell r="P7">
            <v>14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2</v>
          </cell>
          <cell r="W7">
            <v>0</v>
          </cell>
          <cell r="X7">
            <v>61</v>
          </cell>
          <cell r="Y7">
            <v>5</v>
          </cell>
          <cell r="Z7">
            <v>0</v>
          </cell>
          <cell r="AA7">
            <v>0</v>
          </cell>
          <cell r="AB7">
            <v>228600</v>
          </cell>
          <cell r="AC7">
            <v>893</v>
          </cell>
          <cell r="AD7">
            <v>24671</v>
          </cell>
          <cell r="AE7">
            <v>6</v>
          </cell>
          <cell r="AF7">
            <v>-435</v>
          </cell>
          <cell r="AG7">
            <v>0</v>
          </cell>
          <cell r="AH7">
            <v>0</v>
          </cell>
          <cell r="AI7">
            <v>2953</v>
          </cell>
          <cell r="AJ7">
            <v>0</v>
          </cell>
          <cell r="AK7">
            <v>0</v>
          </cell>
          <cell r="AL7">
            <v>256687</v>
          </cell>
        </row>
        <row r="8">
          <cell r="A8" t="str">
            <v>Alto</v>
          </cell>
          <cell r="B8">
            <v>1059</v>
          </cell>
          <cell r="C8">
            <v>334917</v>
          </cell>
          <cell r="D8">
            <v>639</v>
          </cell>
          <cell r="E8">
            <v>84723</v>
          </cell>
          <cell r="F8">
            <v>0</v>
          </cell>
          <cell r="G8">
            <v>-35</v>
          </cell>
          <cell r="H8">
            <v>16945</v>
          </cell>
          <cell r="I8">
            <v>0</v>
          </cell>
          <cell r="J8">
            <v>959</v>
          </cell>
          <cell r="K8">
            <v>278</v>
          </cell>
          <cell r="L8">
            <v>12538</v>
          </cell>
          <cell r="M8">
            <v>504</v>
          </cell>
          <cell r="N8">
            <v>-34</v>
          </cell>
          <cell r="O8">
            <v>190</v>
          </cell>
          <cell r="P8">
            <v>401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64</v>
          </cell>
          <cell r="W8">
            <v>0</v>
          </cell>
          <cell r="X8">
            <v>130</v>
          </cell>
          <cell r="Y8">
            <v>24</v>
          </cell>
          <cell r="Z8">
            <v>0</v>
          </cell>
          <cell r="AA8">
            <v>0</v>
          </cell>
          <cell r="AB8">
            <v>116687</v>
          </cell>
          <cell r="AC8">
            <v>218</v>
          </cell>
          <cell r="AD8">
            <v>11714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2124</v>
          </cell>
          <cell r="AJ8">
            <v>0</v>
          </cell>
          <cell r="AK8">
            <v>0</v>
          </cell>
          <cell r="AL8">
            <v>130743</v>
          </cell>
        </row>
        <row r="9">
          <cell r="A9" t="str">
            <v>Residencial</v>
          </cell>
          <cell r="B9">
            <v>273539</v>
          </cell>
          <cell r="C9">
            <v>32857747</v>
          </cell>
          <cell r="D9">
            <v>3383</v>
          </cell>
          <cell r="E9">
            <v>9204747</v>
          </cell>
          <cell r="F9">
            <v>-2408721</v>
          </cell>
          <cell r="G9">
            <v>-6475</v>
          </cell>
          <cell r="H9">
            <v>52007</v>
          </cell>
          <cell r="I9">
            <v>0</v>
          </cell>
          <cell r="J9">
            <v>19265</v>
          </cell>
          <cell r="K9">
            <v>29687</v>
          </cell>
          <cell r="L9">
            <v>225544</v>
          </cell>
          <cell r="M9">
            <v>69664</v>
          </cell>
          <cell r="N9">
            <v>-5670</v>
          </cell>
          <cell r="O9">
            <v>142354</v>
          </cell>
          <cell r="P9">
            <v>281943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45138</v>
          </cell>
          <cell r="W9">
            <v>-210</v>
          </cell>
          <cell r="X9">
            <v>11688</v>
          </cell>
          <cell r="Y9">
            <v>3977</v>
          </cell>
          <cell r="Z9">
            <v>-1310</v>
          </cell>
          <cell r="AA9">
            <v>0</v>
          </cell>
          <cell r="AB9">
            <v>7665148</v>
          </cell>
          <cell r="AC9">
            <v>179715</v>
          </cell>
          <cell r="AD9">
            <v>821093</v>
          </cell>
          <cell r="AE9">
            <v>6872</v>
          </cell>
          <cell r="AF9">
            <v>-435</v>
          </cell>
          <cell r="AG9">
            <v>15</v>
          </cell>
          <cell r="AH9">
            <v>18</v>
          </cell>
          <cell r="AI9">
            <v>402964</v>
          </cell>
          <cell r="AJ9">
            <v>0</v>
          </cell>
          <cell r="AK9">
            <v>0</v>
          </cell>
          <cell r="AL9">
            <v>9073872</v>
          </cell>
        </row>
        <row r="10">
          <cell r="A10" t="str">
            <v>Comercial</v>
          </cell>
          <cell r="B10">
            <v>25997</v>
          </cell>
          <cell r="C10">
            <v>12854776</v>
          </cell>
          <cell r="D10">
            <v>102274</v>
          </cell>
          <cell r="E10">
            <v>3387200</v>
          </cell>
          <cell r="F10">
            <v>792</v>
          </cell>
          <cell r="G10">
            <v>342</v>
          </cell>
          <cell r="H10">
            <v>648880</v>
          </cell>
          <cell r="I10">
            <v>0</v>
          </cell>
          <cell r="J10">
            <v>24021</v>
          </cell>
          <cell r="K10">
            <v>2470</v>
          </cell>
          <cell r="L10">
            <v>19777</v>
          </cell>
          <cell r="M10">
            <v>10032</v>
          </cell>
          <cell r="N10">
            <v>-426</v>
          </cell>
          <cell r="O10">
            <v>12032</v>
          </cell>
          <cell r="P10">
            <v>32734</v>
          </cell>
          <cell r="Q10">
            <v>43</v>
          </cell>
          <cell r="R10">
            <v>217</v>
          </cell>
          <cell r="S10">
            <v>0</v>
          </cell>
          <cell r="T10">
            <v>0</v>
          </cell>
          <cell r="U10">
            <v>549</v>
          </cell>
          <cell r="V10">
            <v>4294</v>
          </cell>
          <cell r="W10">
            <v>175</v>
          </cell>
          <cell r="X10">
            <v>5765</v>
          </cell>
          <cell r="Y10">
            <v>1377</v>
          </cell>
          <cell r="Z10">
            <v>5818</v>
          </cell>
          <cell r="AA10">
            <v>0</v>
          </cell>
          <cell r="AB10">
            <v>4150099</v>
          </cell>
          <cell r="AC10">
            <v>3106</v>
          </cell>
          <cell r="AD10">
            <v>463375</v>
          </cell>
          <cell r="AE10">
            <v>293</v>
          </cell>
          <cell r="AF10">
            <v>0</v>
          </cell>
          <cell r="AG10">
            <v>17</v>
          </cell>
          <cell r="AH10">
            <v>0</v>
          </cell>
          <cell r="AI10">
            <v>150401</v>
          </cell>
          <cell r="AJ10">
            <v>0</v>
          </cell>
          <cell r="AK10">
            <v>0</v>
          </cell>
          <cell r="AL10">
            <v>4773284</v>
          </cell>
        </row>
        <row r="11">
          <cell r="A11" t="str">
            <v>Industrial</v>
          </cell>
          <cell r="B11">
            <v>501</v>
          </cell>
          <cell r="C11">
            <v>5904828</v>
          </cell>
          <cell r="D11">
            <v>209879</v>
          </cell>
          <cell r="E11">
            <v>1127973</v>
          </cell>
          <cell r="F11">
            <v>0</v>
          </cell>
          <cell r="G11">
            <v>0</v>
          </cell>
          <cell r="H11">
            <v>223536</v>
          </cell>
          <cell r="I11">
            <v>0</v>
          </cell>
          <cell r="J11">
            <v>6121</v>
          </cell>
          <cell r="K11">
            <v>303</v>
          </cell>
          <cell r="L11">
            <v>3076</v>
          </cell>
          <cell r="M11">
            <v>365</v>
          </cell>
          <cell r="N11">
            <v>-55</v>
          </cell>
          <cell r="O11">
            <v>730</v>
          </cell>
          <cell r="P11">
            <v>1630</v>
          </cell>
          <cell r="Q11">
            <v>1600</v>
          </cell>
          <cell r="R11">
            <v>38301</v>
          </cell>
          <cell r="S11">
            <v>0</v>
          </cell>
          <cell r="T11">
            <v>0</v>
          </cell>
          <cell r="U11">
            <v>1604</v>
          </cell>
          <cell r="V11">
            <v>261</v>
          </cell>
          <cell r="W11">
            <v>1240</v>
          </cell>
          <cell r="X11">
            <v>2261</v>
          </cell>
          <cell r="Y11">
            <v>4</v>
          </cell>
          <cell r="Z11">
            <v>25804</v>
          </cell>
          <cell r="AA11">
            <v>0</v>
          </cell>
          <cell r="AB11">
            <v>1407710</v>
          </cell>
          <cell r="AC11">
            <v>0</v>
          </cell>
          <cell r="AD11">
            <v>138306</v>
          </cell>
          <cell r="AE11">
            <v>43</v>
          </cell>
          <cell r="AF11">
            <v>0</v>
          </cell>
          <cell r="AG11">
            <v>0</v>
          </cell>
          <cell r="AH11">
            <v>0</v>
          </cell>
          <cell r="AI11">
            <v>85184</v>
          </cell>
          <cell r="AJ11">
            <v>0</v>
          </cell>
          <cell r="AK11">
            <v>0</v>
          </cell>
          <cell r="AL11">
            <v>1658288</v>
          </cell>
        </row>
        <row r="12">
          <cell r="A12" t="str">
            <v>Oficial</v>
          </cell>
          <cell r="B12">
            <v>2744</v>
          </cell>
          <cell r="C12">
            <v>3710803</v>
          </cell>
          <cell r="D12">
            <v>50440</v>
          </cell>
          <cell r="E12">
            <v>999463</v>
          </cell>
          <cell r="F12">
            <v>-3975</v>
          </cell>
          <cell r="G12">
            <v>-194</v>
          </cell>
          <cell r="H12">
            <v>80420</v>
          </cell>
          <cell r="I12">
            <v>0</v>
          </cell>
          <cell r="J12">
            <v>-66180</v>
          </cell>
          <cell r="K12">
            <v>999</v>
          </cell>
          <cell r="L12">
            <v>6029</v>
          </cell>
          <cell r="M12">
            <v>583</v>
          </cell>
          <cell r="N12">
            <v>-278</v>
          </cell>
          <cell r="O12">
            <v>3481</v>
          </cell>
          <cell r="P12">
            <v>12377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170</v>
          </cell>
          <cell r="V12">
            <v>2441</v>
          </cell>
          <cell r="W12">
            <v>0</v>
          </cell>
          <cell r="X12">
            <v>-10202</v>
          </cell>
          <cell r="Y12">
            <v>12</v>
          </cell>
          <cell r="Z12">
            <v>0</v>
          </cell>
          <cell r="AA12">
            <v>0</v>
          </cell>
          <cell r="AB12">
            <v>1025146</v>
          </cell>
          <cell r="AC12">
            <v>1714</v>
          </cell>
          <cell r="AD12">
            <v>129492</v>
          </cell>
          <cell r="AE12">
            <v>8</v>
          </cell>
          <cell r="AF12">
            <v>0</v>
          </cell>
          <cell r="AG12">
            <v>0</v>
          </cell>
          <cell r="AH12">
            <v>0</v>
          </cell>
          <cell r="AI12">
            <v>520230</v>
          </cell>
          <cell r="AJ12">
            <v>0</v>
          </cell>
          <cell r="AK12">
            <v>0</v>
          </cell>
          <cell r="AL12">
            <v>1676590</v>
          </cell>
        </row>
        <row r="13">
          <cell r="A13" t="str">
            <v>Alumbrado Pu</v>
          </cell>
          <cell r="B13">
            <v>50</v>
          </cell>
          <cell r="C13">
            <v>3424966</v>
          </cell>
          <cell r="D13">
            <v>0</v>
          </cell>
          <cell r="E13">
            <v>751843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4588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101821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905</v>
          </cell>
          <cell r="V13">
            <v>16291</v>
          </cell>
          <cell r="W13">
            <v>0</v>
          </cell>
          <cell r="X13">
            <v>2563</v>
          </cell>
          <cell r="Y13">
            <v>0</v>
          </cell>
          <cell r="Z13">
            <v>0</v>
          </cell>
          <cell r="AA13">
            <v>0</v>
          </cell>
          <cell r="AB13">
            <v>878011</v>
          </cell>
          <cell r="AC13">
            <v>0</v>
          </cell>
          <cell r="AD13">
            <v>23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49757</v>
          </cell>
          <cell r="AJ13">
            <v>0</v>
          </cell>
          <cell r="AK13">
            <v>0</v>
          </cell>
          <cell r="AL13">
            <v>927790</v>
          </cell>
        </row>
        <row r="14">
          <cell r="A14" t="str">
            <v>Provisional</v>
          </cell>
          <cell r="B14">
            <v>23</v>
          </cell>
          <cell r="C14">
            <v>8872</v>
          </cell>
          <cell r="D14">
            <v>0</v>
          </cell>
          <cell r="E14">
            <v>3995</v>
          </cell>
          <cell r="F14">
            <v>0</v>
          </cell>
          <cell r="G14">
            <v>0</v>
          </cell>
          <cell r="H14">
            <v>850</v>
          </cell>
          <cell r="I14">
            <v>0</v>
          </cell>
          <cell r="J14">
            <v>51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1023</v>
          </cell>
          <cell r="P14">
            <v>28787</v>
          </cell>
          <cell r="Q14">
            <v>0</v>
          </cell>
          <cell r="R14">
            <v>0</v>
          </cell>
          <cell r="S14">
            <v>-3167</v>
          </cell>
          <cell r="T14">
            <v>0</v>
          </cell>
          <cell r="U14">
            <v>0</v>
          </cell>
          <cell r="V14">
            <v>4606</v>
          </cell>
          <cell r="W14">
            <v>0</v>
          </cell>
          <cell r="X14">
            <v>0</v>
          </cell>
          <cell r="Y14">
            <v>0</v>
          </cell>
          <cell r="Z14">
            <v>-82</v>
          </cell>
          <cell r="AA14">
            <v>0</v>
          </cell>
          <cell r="AB14">
            <v>36145</v>
          </cell>
          <cell r="AC14">
            <v>0</v>
          </cell>
          <cell r="AD14">
            <v>492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205</v>
          </cell>
          <cell r="AJ14">
            <v>0</v>
          </cell>
          <cell r="AK14">
            <v>0</v>
          </cell>
          <cell r="AL14">
            <v>36760</v>
          </cell>
        </row>
        <row r="15">
          <cell r="A15" t="str">
            <v>Area Comun</v>
          </cell>
          <cell r="B15">
            <v>292</v>
          </cell>
          <cell r="C15">
            <v>219502</v>
          </cell>
          <cell r="D15">
            <v>466</v>
          </cell>
          <cell r="E15">
            <v>60334</v>
          </cell>
          <cell r="F15">
            <v>0</v>
          </cell>
          <cell r="G15">
            <v>-1</v>
          </cell>
          <cell r="H15">
            <v>1902</v>
          </cell>
          <cell r="I15">
            <v>0</v>
          </cell>
          <cell r="J15">
            <v>-917</v>
          </cell>
          <cell r="K15">
            <v>209</v>
          </cell>
          <cell r="L15">
            <v>0</v>
          </cell>
          <cell r="M15">
            <v>122</v>
          </cell>
          <cell r="N15">
            <v>0</v>
          </cell>
          <cell r="O15">
            <v>38</v>
          </cell>
          <cell r="P15">
            <v>30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5</v>
          </cell>
          <cell r="W15">
            <v>0</v>
          </cell>
          <cell r="X15">
            <v>296</v>
          </cell>
          <cell r="Y15">
            <v>7</v>
          </cell>
          <cell r="Z15">
            <v>0</v>
          </cell>
          <cell r="AA15">
            <v>0</v>
          </cell>
          <cell r="AB15">
            <v>62025</v>
          </cell>
          <cell r="AC15">
            <v>0</v>
          </cell>
          <cell r="AD15">
            <v>5815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3309</v>
          </cell>
          <cell r="AJ15">
            <v>0</v>
          </cell>
          <cell r="AK15">
            <v>0</v>
          </cell>
          <cell r="AL15">
            <v>71149</v>
          </cell>
        </row>
        <row r="16">
          <cell r="A16" t="str">
            <v>Uso De Redes</v>
          </cell>
          <cell r="B16">
            <v>12</v>
          </cell>
          <cell r="C16">
            <v>2380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1665</v>
          </cell>
          <cell r="K16">
            <v>0</v>
          </cell>
          <cell r="L16">
            <v>0</v>
          </cell>
          <cell r="M16">
            <v>0</v>
          </cell>
          <cell r="N16">
            <v>-465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440425</v>
          </cell>
          <cell r="AB16">
            <v>441625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441624</v>
          </cell>
        </row>
        <row r="17">
          <cell r="AB17">
            <v>0</v>
          </cell>
        </row>
        <row r="18">
          <cell r="B18">
            <v>303158</v>
          </cell>
          <cell r="C18">
            <v>58983874</v>
          </cell>
          <cell r="D18">
            <v>366442</v>
          </cell>
          <cell r="E18">
            <v>15535554</v>
          </cell>
          <cell r="F18">
            <v>-2411904</v>
          </cell>
          <cell r="G18">
            <v>-6327</v>
          </cell>
          <cell r="H18">
            <v>1007595</v>
          </cell>
          <cell r="I18">
            <v>0</v>
          </cell>
          <cell r="J18">
            <v>-11387</v>
          </cell>
          <cell r="K18">
            <v>33667</v>
          </cell>
          <cell r="L18">
            <v>254425</v>
          </cell>
          <cell r="M18">
            <v>80766</v>
          </cell>
          <cell r="N18">
            <v>-6895</v>
          </cell>
          <cell r="O18">
            <v>159658</v>
          </cell>
          <cell r="P18">
            <v>459322</v>
          </cell>
          <cell r="Q18">
            <v>1643</v>
          </cell>
          <cell r="R18">
            <v>38518</v>
          </cell>
          <cell r="S18">
            <v>-3167</v>
          </cell>
          <cell r="T18">
            <v>0</v>
          </cell>
          <cell r="U18">
            <v>3228</v>
          </cell>
          <cell r="V18">
            <v>73037</v>
          </cell>
          <cell r="W18">
            <v>1206</v>
          </cell>
          <cell r="X18">
            <v>12371</v>
          </cell>
          <cell r="Y18">
            <v>5377</v>
          </cell>
          <cell r="Z18">
            <v>30230</v>
          </cell>
          <cell r="AA18">
            <v>440425</v>
          </cell>
          <cell r="AB18">
            <v>15665906</v>
          </cell>
          <cell r="AC18">
            <v>184536</v>
          </cell>
          <cell r="AD18">
            <v>1558596</v>
          </cell>
          <cell r="AE18">
            <v>7218</v>
          </cell>
          <cell r="AF18">
            <v>-435</v>
          </cell>
          <cell r="AG18">
            <v>31</v>
          </cell>
          <cell r="AH18">
            <v>18</v>
          </cell>
          <cell r="AI18">
            <v>1212051</v>
          </cell>
          <cell r="AJ18">
            <v>0</v>
          </cell>
          <cell r="AK18">
            <v>0</v>
          </cell>
          <cell r="AL18">
            <v>18659357</v>
          </cell>
        </row>
      </sheetData>
      <sheetData sheetId="50" refreshError="1">
        <row r="1">
          <cell r="B1" t="str">
            <v>NUMERO</v>
          </cell>
          <cell r="C1" t="str">
            <v>CONSUMO</v>
          </cell>
          <cell r="D1" t="str">
            <v>CONSUMO</v>
          </cell>
          <cell r="E1" t="str">
            <v>ENERGIA</v>
          </cell>
          <cell r="F1" t="str">
            <v>SUBSIDIO</v>
          </cell>
          <cell r="G1" t="str">
            <v>FOES</v>
          </cell>
          <cell r="H1" t="str">
            <v>CONTRIBUCION</v>
          </cell>
          <cell r="I1" t="str">
            <v>TERCEROS</v>
          </cell>
          <cell r="J1" t="str">
            <v>INTERESES</v>
          </cell>
          <cell r="K1" t="str">
            <v>AUTORRECONEXION</v>
          </cell>
          <cell r="L1" t="str">
            <v>FRAUDE</v>
          </cell>
          <cell r="M1" t="str">
            <v>SUSPENSIONES</v>
          </cell>
          <cell r="N1" t="str">
            <v>COMPENSACIONES</v>
          </cell>
          <cell r="O1" t="str">
            <v>CONEXOS</v>
          </cell>
          <cell r="P1">
            <v>-337</v>
          </cell>
          <cell r="Q1" t="str">
            <v>CHEQUE</v>
          </cell>
          <cell r="R1" t="str">
            <v>CHEQUE</v>
          </cell>
          <cell r="S1" t="str">
            <v>RETEFUENTE</v>
          </cell>
          <cell r="T1" t="str">
            <v>ENERSER</v>
          </cell>
          <cell r="U1" t="str">
            <v>TIMBRE</v>
          </cell>
          <cell r="V1" t="str">
            <v>ENERTOLIMA</v>
          </cell>
          <cell r="W1" t="str">
            <v>ENERSER</v>
          </cell>
          <cell r="X1" t="str">
            <v>ENERTOL</v>
          </cell>
          <cell r="Y1" t="str">
            <v>FRAUDE</v>
          </cell>
          <cell r="Z1" t="str">
            <v>ENERSERVICIOS</v>
          </cell>
          <cell r="AA1" t="str">
            <v>SDR</v>
          </cell>
          <cell r="AB1" t="str">
            <v>ENERTOLIMA</v>
          </cell>
          <cell r="AC1" t="str">
            <v>ELECTRODOMESTICOS</v>
          </cell>
          <cell r="AD1" t="str">
            <v>PUBLICO</v>
          </cell>
          <cell r="AE1" t="str">
            <v>ELECTROLIMA</v>
          </cell>
          <cell r="AF1" t="str">
            <v>ELECTROLIMA</v>
          </cell>
          <cell r="AG1" t="str">
            <v>FORMAR</v>
          </cell>
          <cell r="AH1" t="str">
            <v>RIMEL</v>
          </cell>
          <cell r="AI1">
            <v>-612</v>
          </cell>
          <cell r="AJ1" t="str">
            <v>EXCEDENTE AP</v>
          </cell>
          <cell r="AK1" t="str">
            <v>OTROS</v>
          </cell>
          <cell r="AL1" t="str">
            <v>TOTAL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>
            <v>1</v>
          </cell>
          <cell r="F2">
            <v>28887</v>
          </cell>
          <cell r="G2">
            <v>30</v>
          </cell>
          <cell r="H2">
            <v>3</v>
          </cell>
          <cell r="I2">
            <v>33</v>
          </cell>
          <cell r="J2">
            <v>6</v>
          </cell>
          <cell r="K2">
            <v>7</v>
          </cell>
          <cell r="L2">
            <v>29</v>
          </cell>
          <cell r="M2">
            <v>8</v>
          </cell>
          <cell r="N2">
            <v>9</v>
          </cell>
          <cell r="O2" t="str">
            <v>10-41-48-61-62-63-64-65-68-66-116-117-122-124</v>
          </cell>
          <cell r="P2">
            <v>-521</v>
          </cell>
          <cell r="Q2" t="str">
            <v>26-78</v>
          </cell>
          <cell r="R2">
            <v>27</v>
          </cell>
          <cell r="S2">
            <v>20</v>
          </cell>
          <cell r="T2">
            <v>38</v>
          </cell>
          <cell r="U2">
            <v>21</v>
          </cell>
          <cell r="V2" t="str">
            <v>22-23-109-110-113</v>
          </cell>
          <cell r="W2">
            <v>37</v>
          </cell>
          <cell r="X2" t="str">
            <v>16-107</v>
          </cell>
          <cell r="Y2">
            <v>31</v>
          </cell>
          <cell r="Z2" t="str">
            <v>32-40-121</v>
          </cell>
          <cell r="AA2">
            <v>4</v>
          </cell>
          <cell r="AC2" t="str">
            <v>114-115-120</v>
          </cell>
          <cell r="AD2">
            <v>39787</v>
          </cell>
          <cell r="AE2" t="str">
            <v>81-82-85-86-87-88</v>
          </cell>
          <cell r="AF2" t="str">
            <v>83-84</v>
          </cell>
          <cell r="AG2">
            <v>92</v>
          </cell>
          <cell r="AH2">
            <v>93</v>
          </cell>
          <cell r="AI2">
            <v>-566</v>
          </cell>
        </row>
        <row r="3">
          <cell r="A3" t="str">
            <v>Bajo-Bajo</v>
          </cell>
          <cell r="B3">
            <v>65194</v>
          </cell>
          <cell r="C3">
            <v>6846614</v>
          </cell>
          <cell r="D3">
            <v>172</v>
          </cell>
          <cell r="E3">
            <v>1920736</v>
          </cell>
          <cell r="F3">
            <v>-895358</v>
          </cell>
          <cell r="G3">
            <v>-7517</v>
          </cell>
          <cell r="H3">
            <v>0</v>
          </cell>
          <cell r="I3">
            <v>0</v>
          </cell>
          <cell r="J3">
            <v>6602</v>
          </cell>
          <cell r="K3">
            <v>16800</v>
          </cell>
          <cell r="L3">
            <v>30766</v>
          </cell>
          <cell r="M3">
            <v>18539</v>
          </cell>
          <cell r="N3">
            <v>10</v>
          </cell>
          <cell r="O3">
            <v>71600</v>
          </cell>
          <cell r="P3">
            <v>180002</v>
          </cell>
          <cell r="Q3">
            <v>7</v>
          </cell>
          <cell r="R3">
            <v>36</v>
          </cell>
          <cell r="S3">
            <v>0</v>
          </cell>
          <cell r="T3">
            <v>0</v>
          </cell>
          <cell r="U3">
            <v>0</v>
          </cell>
          <cell r="V3">
            <v>28797</v>
          </cell>
          <cell r="W3">
            <v>0</v>
          </cell>
          <cell r="X3">
            <v>4415</v>
          </cell>
          <cell r="Y3">
            <v>1147</v>
          </cell>
          <cell r="Z3">
            <v>0</v>
          </cell>
          <cell r="AA3">
            <v>0</v>
          </cell>
          <cell r="AB3">
            <v>1376582</v>
          </cell>
          <cell r="AC3">
            <v>32897</v>
          </cell>
          <cell r="AD3">
            <v>112723</v>
          </cell>
          <cell r="AE3">
            <v>234</v>
          </cell>
          <cell r="AF3">
            <v>0</v>
          </cell>
          <cell r="AG3">
            <v>3</v>
          </cell>
          <cell r="AH3">
            <v>6</v>
          </cell>
          <cell r="AI3">
            <v>143255</v>
          </cell>
          <cell r="AJ3">
            <v>0</v>
          </cell>
          <cell r="AK3">
            <v>0</v>
          </cell>
          <cell r="AL3">
            <v>1665701</v>
          </cell>
        </row>
        <row r="4">
          <cell r="A4" t="str">
            <v>Bajo</v>
          </cell>
          <cell r="B4">
            <v>136159</v>
          </cell>
          <cell r="C4">
            <v>16024307</v>
          </cell>
          <cell r="D4">
            <v>1425</v>
          </cell>
          <cell r="E4">
            <v>4507917</v>
          </cell>
          <cell r="F4">
            <v>-1625483</v>
          </cell>
          <cell r="G4">
            <v>-2295</v>
          </cell>
          <cell r="H4">
            <v>0</v>
          </cell>
          <cell r="I4">
            <v>0</v>
          </cell>
          <cell r="J4">
            <v>17795</v>
          </cell>
          <cell r="K4">
            <v>14029</v>
          </cell>
          <cell r="L4">
            <v>27765</v>
          </cell>
          <cell r="M4">
            <v>34253</v>
          </cell>
          <cell r="N4">
            <v>13</v>
          </cell>
          <cell r="O4">
            <v>48553</v>
          </cell>
          <cell r="P4">
            <v>107501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17200</v>
          </cell>
          <cell r="W4">
            <v>0</v>
          </cell>
          <cell r="X4">
            <v>5555</v>
          </cell>
          <cell r="Y4">
            <v>2330</v>
          </cell>
          <cell r="Z4">
            <v>0</v>
          </cell>
          <cell r="AA4">
            <v>0</v>
          </cell>
          <cell r="AB4">
            <v>3155133</v>
          </cell>
          <cell r="AC4">
            <v>112104</v>
          </cell>
          <cell r="AD4">
            <v>349208</v>
          </cell>
          <cell r="AE4">
            <v>1608</v>
          </cell>
          <cell r="AF4">
            <v>0</v>
          </cell>
          <cell r="AG4">
            <v>-192</v>
          </cell>
          <cell r="AH4">
            <v>11</v>
          </cell>
          <cell r="AI4">
            <v>189943</v>
          </cell>
          <cell r="AJ4">
            <v>0</v>
          </cell>
          <cell r="AK4">
            <v>0</v>
          </cell>
          <cell r="AL4">
            <v>3807814</v>
          </cell>
        </row>
        <row r="5">
          <cell r="A5" t="str">
            <v>Medio-Bajo</v>
          </cell>
          <cell r="B5">
            <v>54741</v>
          </cell>
          <cell r="C5">
            <v>7086752</v>
          </cell>
          <cell r="D5">
            <v>624</v>
          </cell>
          <cell r="E5">
            <v>2006392</v>
          </cell>
          <cell r="F5">
            <v>-160</v>
          </cell>
          <cell r="G5">
            <v>53</v>
          </cell>
          <cell r="H5">
            <v>0</v>
          </cell>
          <cell r="I5">
            <v>0</v>
          </cell>
          <cell r="J5">
            <v>-754</v>
          </cell>
          <cell r="K5">
            <v>-3339</v>
          </cell>
          <cell r="L5">
            <v>-13093</v>
          </cell>
          <cell r="M5">
            <v>19856</v>
          </cell>
          <cell r="N5">
            <v>1</v>
          </cell>
          <cell r="O5">
            <v>12112</v>
          </cell>
          <cell r="P5">
            <v>27663</v>
          </cell>
          <cell r="Q5">
            <v>50</v>
          </cell>
          <cell r="R5">
            <v>250</v>
          </cell>
          <cell r="S5">
            <v>0</v>
          </cell>
          <cell r="T5">
            <v>0</v>
          </cell>
          <cell r="U5">
            <v>0</v>
          </cell>
          <cell r="V5">
            <v>4426</v>
          </cell>
          <cell r="W5">
            <v>0</v>
          </cell>
          <cell r="X5">
            <v>1356</v>
          </cell>
          <cell r="Y5">
            <v>637</v>
          </cell>
          <cell r="Z5">
            <v>0</v>
          </cell>
          <cell r="AA5">
            <v>0</v>
          </cell>
          <cell r="AB5">
            <v>2055450</v>
          </cell>
          <cell r="AC5">
            <v>45857</v>
          </cell>
          <cell r="AD5">
            <v>268605</v>
          </cell>
          <cell r="AE5">
            <v>-1314</v>
          </cell>
          <cell r="AF5">
            <v>0</v>
          </cell>
          <cell r="AG5">
            <v>1</v>
          </cell>
          <cell r="AH5">
            <v>1</v>
          </cell>
          <cell r="AI5">
            <v>81521</v>
          </cell>
          <cell r="AJ5">
            <v>0</v>
          </cell>
          <cell r="AK5">
            <v>0</v>
          </cell>
          <cell r="AL5">
            <v>2450119</v>
          </cell>
        </row>
        <row r="6">
          <cell r="A6" t="str">
            <v>Medio</v>
          </cell>
          <cell r="B6">
            <v>14114</v>
          </cell>
          <cell r="C6">
            <v>2356245</v>
          </cell>
          <cell r="D6">
            <v>789</v>
          </cell>
          <cell r="E6">
            <v>655559</v>
          </cell>
          <cell r="F6">
            <v>0</v>
          </cell>
          <cell r="G6">
            <v>19</v>
          </cell>
          <cell r="H6">
            <v>0</v>
          </cell>
          <cell r="I6">
            <v>0</v>
          </cell>
          <cell r="J6">
            <v>2886</v>
          </cell>
          <cell r="K6">
            <v>1182</v>
          </cell>
          <cell r="L6">
            <v>6155</v>
          </cell>
          <cell r="M6">
            <v>5508</v>
          </cell>
          <cell r="N6">
            <v>0</v>
          </cell>
          <cell r="O6">
            <v>3382</v>
          </cell>
          <cell r="P6">
            <v>5628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900</v>
          </cell>
          <cell r="W6">
            <v>0</v>
          </cell>
          <cell r="X6">
            <v>342</v>
          </cell>
          <cell r="Y6">
            <v>140</v>
          </cell>
          <cell r="Z6">
            <v>0</v>
          </cell>
          <cell r="AA6">
            <v>0</v>
          </cell>
          <cell r="AB6">
            <v>681701</v>
          </cell>
          <cell r="AC6">
            <v>11218</v>
          </cell>
          <cell r="AD6">
            <v>94984</v>
          </cell>
          <cell r="AE6">
            <v>65</v>
          </cell>
          <cell r="AF6">
            <v>0</v>
          </cell>
          <cell r="AG6">
            <v>0</v>
          </cell>
          <cell r="AH6">
            <v>0</v>
          </cell>
          <cell r="AI6">
            <v>22467</v>
          </cell>
          <cell r="AJ6">
            <v>0</v>
          </cell>
          <cell r="AK6">
            <v>0</v>
          </cell>
          <cell r="AL6">
            <v>810437</v>
          </cell>
        </row>
        <row r="7">
          <cell r="A7" t="str">
            <v>Medio-Alto</v>
          </cell>
          <cell r="B7">
            <v>3367</v>
          </cell>
          <cell r="C7">
            <v>698269</v>
          </cell>
          <cell r="D7">
            <v>174</v>
          </cell>
          <cell r="E7">
            <v>192701</v>
          </cell>
          <cell r="F7">
            <v>0</v>
          </cell>
          <cell r="G7">
            <v>-2</v>
          </cell>
          <cell r="H7">
            <v>37729</v>
          </cell>
          <cell r="I7">
            <v>0</v>
          </cell>
          <cell r="J7">
            <v>223</v>
          </cell>
          <cell r="K7">
            <v>886</v>
          </cell>
          <cell r="L7">
            <v>354</v>
          </cell>
          <cell r="M7">
            <v>2606</v>
          </cell>
          <cell r="N7">
            <v>0</v>
          </cell>
          <cell r="O7">
            <v>1100</v>
          </cell>
          <cell r="P7">
            <v>1277</v>
          </cell>
          <cell r="Q7">
            <v>53</v>
          </cell>
          <cell r="R7">
            <v>263</v>
          </cell>
          <cell r="S7">
            <v>0</v>
          </cell>
          <cell r="T7">
            <v>0</v>
          </cell>
          <cell r="U7">
            <v>0</v>
          </cell>
          <cell r="V7">
            <v>204</v>
          </cell>
          <cell r="W7">
            <v>0</v>
          </cell>
          <cell r="X7">
            <v>61</v>
          </cell>
          <cell r="Y7">
            <v>37</v>
          </cell>
          <cell r="Z7">
            <v>0</v>
          </cell>
          <cell r="AA7">
            <v>0</v>
          </cell>
          <cell r="AB7">
            <v>237492</v>
          </cell>
          <cell r="AC7">
            <v>1077</v>
          </cell>
          <cell r="AD7">
            <v>25357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3274</v>
          </cell>
          <cell r="AJ7">
            <v>0</v>
          </cell>
          <cell r="AK7">
            <v>0</v>
          </cell>
          <cell r="AL7">
            <v>267202</v>
          </cell>
        </row>
        <row r="8">
          <cell r="A8" t="str">
            <v>Alto</v>
          </cell>
          <cell r="B8">
            <v>1014</v>
          </cell>
          <cell r="C8">
            <v>316125</v>
          </cell>
          <cell r="D8">
            <v>265</v>
          </cell>
          <cell r="E8">
            <v>87154</v>
          </cell>
          <cell r="F8">
            <v>0</v>
          </cell>
          <cell r="G8">
            <v>-7</v>
          </cell>
          <cell r="H8">
            <v>17431</v>
          </cell>
          <cell r="I8">
            <v>0</v>
          </cell>
          <cell r="J8">
            <v>1778</v>
          </cell>
          <cell r="K8">
            <v>1425</v>
          </cell>
          <cell r="L8">
            <v>6002</v>
          </cell>
          <cell r="M8">
            <v>365</v>
          </cell>
          <cell r="N8">
            <v>0</v>
          </cell>
          <cell r="O8">
            <v>286</v>
          </cell>
          <cell r="P8">
            <v>1267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203</v>
          </cell>
          <cell r="W8">
            <v>0</v>
          </cell>
          <cell r="X8">
            <v>75</v>
          </cell>
          <cell r="Y8">
            <v>20</v>
          </cell>
          <cell r="Z8">
            <v>0</v>
          </cell>
          <cell r="AA8">
            <v>0</v>
          </cell>
          <cell r="AB8">
            <v>115999</v>
          </cell>
          <cell r="AC8">
            <v>456</v>
          </cell>
          <cell r="AD8">
            <v>12582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7370</v>
          </cell>
          <cell r="AJ8">
            <v>0</v>
          </cell>
          <cell r="AK8">
            <v>0</v>
          </cell>
          <cell r="AL8">
            <v>136407</v>
          </cell>
        </row>
        <row r="9">
          <cell r="A9" t="str">
            <v>Residencial</v>
          </cell>
          <cell r="B9">
            <v>274589</v>
          </cell>
          <cell r="C9">
            <v>33328312</v>
          </cell>
          <cell r="D9">
            <v>3449</v>
          </cell>
          <cell r="E9">
            <v>9370458</v>
          </cell>
          <cell r="F9">
            <v>-2521000</v>
          </cell>
          <cell r="G9">
            <v>-9749</v>
          </cell>
          <cell r="H9">
            <v>55160</v>
          </cell>
          <cell r="I9">
            <v>0</v>
          </cell>
          <cell r="J9">
            <v>28530</v>
          </cell>
          <cell r="K9">
            <v>30983</v>
          </cell>
          <cell r="L9">
            <v>57950</v>
          </cell>
          <cell r="M9">
            <v>81127</v>
          </cell>
          <cell r="N9">
            <v>23</v>
          </cell>
          <cell r="O9">
            <v>137033</v>
          </cell>
          <cell r="P9">
            <v>323339</v>
          </cell>
          <cell r="Q9">
            <v>110</v>
          </cell>
          <cell r="R9">
            <v>549</v>
          </cell>
          <cell r="S9">
            <v>0</v>
          </cell>
          <cell r="T9">
            <v>0</v>
          </cell>
          <cell r="U9">
            <v>0</v>
          </cell>
          <cell r="V9">
            <v>51731</v>
          </cell>
          <cell r="W9">
            <v>0</v>
          </cell>
          <cell r="X9">
            <v>11804</v>
          </cell>
          <cell r="Y9">
            <v>4311</v>
          </cell>
          <cell r="Z9">
            <v>0</v>
          </cell>
          <cell r="AA9">
            <v>0</v>
          </cell>
          <cell r="AB9">
            <v>7622359</v>
          </cell>
          <cell r="AC9">
            <v>203609</v>
          </cell>
          <cell r="AD9">
            <v>863458</v>
          </cell>
          <cell r="AE9">
            <v>593</v>
          </cell>
          <cell r="AF9">
            <v>0</v>
          </cell>
          <cell r="AG9">
            <v>-188</v>
          </cell>
          <cell r="AH9">
            <v>18</v>
          </cell>
          <cell r="AI9">
            <v>447831</v>
          </cell>
          <cell r="AJ9">
            <v>0</v>
          </cell>
          <cell r="AK9">
            <v>0</v>
          </cell>
          <cell r="AL9">
            <v>9137678</v>
          </cell>
        </row>
        <row r="10">
          <cell r="A10" t="str">
            <v>Comercial</v>
          </cell>
          <cell r="B10">
            <v>26301</v>
          </cell>
          <cell r="C10">
            <v>13170829</v>
          </cell>
          <cell r="D10">
            <v>123114</v>
          </cell>
          <cell r="E10">
            <v>3450025</v>
          </cell>
          <cell r="F10">
            <v>-1</v>
          </cell>
          <cell r="G10">
            <v>338</v>
          </cell>
          <cell r="H10">
            <v>655614</v>
          </cell>
          <cell r="I10">
            <v>0</v>
          </cell>
          <cell r="J10">
            <v>-600</v>
          </cell>
          <cell r="K10">
            <v>2923</v>
          </cell>
          <cell r="L10">
            <v>8000</v>
          </cell>
          <cell r="M10">
            <v>11873</v>
          </cell>
          <cell r="N10">
            <v>3</v>
          </cell>
          <cell r="O10">
            <v>10104</v>
          </cell>
          <cell r="P10">
            <v>42956</v>
          </cell>
          <cell r="Q10">
            <v>-12</v>
          </cell>
          <cell r="R10">
            <v>3639</v>
          </cell>
          <cell r="S10">
            <v>0</v>
          </cell>
          <cell r="T10">
            <v>0</v>
          </cell>
          <cell r="U10">
            <v>531</v>
          </cell>
          <cell r="V10">
            <v>5861</v>
          </cell>
          <cell r="W10">
            <v>707</v>
          </cell>
          <cell r="X10">
            <v>5947</v>
          </cell>
          <cell r="Y10">
            <v>1429</v>
          </cell>
          <cell r="Z10">
            <v>10799</v>
          </cell>
          <cell r="AA10">
            <v>0</v>
          </cell>
          <cell r="AB10">
            <v>4198630</v>
          </cell>
          <cell r="AC10">
            <v>3356</v>
          </cell>
          <cell r="AD10">
            <v>475981</v>
          </cell>
          <cell r="AE10">
            <v>193</v>
          </cell>
          <cell r="AF10">
            <v>6</v>
          </cell>
          <cell r="AG10">
            <v>16</v>
          </cell>
          <cell r="AH10">
            <v>0</v>
          </cell>
          <cell r="AI10">
            <v>317411</v>
          </cell>
          <cell r="AJ10">
            <v>0</v>
          </cell>
          <cell r="AK10">
            <v>0</v>
          </cell>
          <cell r="AL10">
            <v>5007099</v>
          </cell>
        </row>
        <row r="11">
          <cell r="A11" t="str">
            <v>Industrial</v>
          </cell>
          <cell r="B11">
            <v>523</v>
          </cell>
          <cell r="C11">
            <v>5517333</v>
          </cell>
          <cell r="D11">
            <v>198638</v>
          </cell>
          <cell r="E11">
            <v>1103417</v>
          </cell>
          <cell r="F11">
            <v>0</v>
          </cell>
          <cell r="G11">
            <v>-1</v>
          </cell>
          <cell r="H11">
            <v>219206</v>
          </cell>
          <cell r="I11">
            <v>0</v>
          </cell>
          <cell r="J11">
            <v>7249</v>
          </cell>
          <cell r="K11">
            <v>166</v>
          </cell>
          <cell r="L11">
            <v>54253</v>
          </cell>
          <cell r="M11">
            <v>425</v>
          </cell>
          <cell r="N11">
            <v>0</v>
          </cell>
          <cell r="O11">
            <v>90</v>
          </cell>
          <cell r="P11">
            <v>-3383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1528</v>
          </cell>
          <cell r="V11">
            <v>-541</v>
          </cell>
          <cell r="W11">
            <v>1119</v>
          </cell>
          <cell r="X11">
            <v>2022</v>
          </cell>
          <cell r="Y11">
            <v>4</v>
          </cell>
          <cell r="Z11">
            <v>8911</v>
          </cell>
          <cell r="AA11">
            <v>0</v>
          </cell>
          <cell r="AB11">
            <v>1384435</v>
          </cell>
          <cell r="AC11">
            <v>0</v>
          </cell>
          <cell r="AD11">
            <v>146017</v>
          </cell>
          <cell r="AE11">
            <v>-36</v>
          </cell>
          <cell r="AF11">
            <v>0</v>
          </cell>
          <cell r="AG11">
            <v>0</v>
          </cell>
          <cell r="AH11">
            <v>0</v>
          </cell>
          <cell r="AI11">
            <v>32551</v>
          </cell>
          <cell r="AJ11">
            <v>0</v>
          </cell>
          <cell r="AK11">
            <v>0</v>
          </cell>
          <cell r="AL11">
            <v>1572999</v>
          </cell>
        </row>
        <row r="12">
          <cell r="A12" t="str">
            <v>Oficial</v>
          </cell>
          <cell r="B12">
            <v>2771</v>
          </cell>
          <cell r="C12">
            <v>3901363</v>
          </cell>
          <cell r="D12">
            <v>56301</v>
          </cell>
          <cell r="E12">
            <v>1016700</v>
          </cell>
          <cell r="F12">
            <v>-996</v>
          </cell>
          <cell r="G12">
            <v>-108</v>
          </cell>
          <cell r="H12">
            <v>90299</v>
          </cell>
          <cell r="I12">
            <v>0</v>
          </cell>
          <cell r="J12">
            <v>22802</v>
          </cell>
          <cell r="K12">
            <v>996</v>
          </cell>
          <cell r="L12">
            <v>3855</v>
          </cell>
          <cell r="M12">
            <v>811</v>
          </cell>
          <cell r="N12">
            <v>10</v>
          </cell>
          <cell r="O12">
            <v>1345</v>
          </cell>
          <cell r="P12">
            <v>5219</v>
          </cell>
          <cell r="Q12">
            <v>0</v>
          </cell>
          <cell r="R12">
            <v>492</v>
          </cell>
          <cell r="S12">
            <v>0</v>
          </cell>
          <cell r="T12">
            <v>0</v>
          </cell>
          <cell r="U12">
            <v>155</v>
          </cell>
          <cell r="V12">
            <v>844</v>
          </cell>
          <cell r="W12">
            <v>770</v>
          </cell>
          <cell r="X12">
            <v>6538</v>
          </cell>
          <cell r="Y12">
            <v>12</v>
          </cell>
          <cell r="Z12">
            <v>4812</v>
          </cell>
          <cell r="AA12">
            <v>0</v>
          </cell>
          <cell r="AB12">
            <v>1148974</v>
          </cell>
          <cell r="AC12">
            <v>1714</v>
          </cell>
          <cell r="AD12">
            <v>145537</v>
          </cell>
          <cell r="AE12">
            <v>19</v>
          </cell>
          <cell r="AF12">
            <v>0</v>
          </cell>
          <cell r="AG12">
            <v>-492</v>
          </cell>
          <cell r="AH12">
            <v>0</v>
          </cell>
          <cell r="AI12">
            <v>75049</v>
          </cell>
          <cell r="AJ12">
            <v>0</v>
          </cell>
          <cell r="AK12">
            <v>0</v>
          </cell>
          <cell r="AL12">
            <v>1376384</v>
          </cell>
        </row>
        <row r="13">
          <cell r="A13" t="str">
            <v>Alumbrado Pu</v>
          </cell>
          <cell r="B13">
            <v>50</v>
          </cell>
          <cell r="C13">
            <v>3302371</v>
          </cell>
          <cell r="D13">
            <v>0</v>
          </cell>
          <cell r="E13">
            <v>746021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8786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98193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900</v>
          </cell>
          <cell r="V13">
            <v>15711</v>
          </cell>
          <cell r="W13">
            <v>0</v>
          </cell>
          <cell r="X13">
            <v>5247</v>
          </cell>
          <cell r="Y13">
            <v>0</v>
          </cell>
          <cell r="Z13">
            <v>0</v>
          </cell>
          <cell r="AA13">
            <v>0</v>
          </cell>
          <cell r="AB13">
            <v>874858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569053</v>
          </cell>
          <cell r="AJ13">
            <v>0</v>
          </cell>
          <cell r="AK13">
            <v>0</v>
          </cell>
          <cell r="AL13">
            <v>1443911</v>
          </cell>
        </row>
        <row r="14">
          <cell r="A14" t="str">
            <v>Provisional</v>
          </cell>
          <cell r="B14">
            <v>25</v>
          </cell>
          <cell r="C14">
            <v>13095</v>
          </cell>
          <cell r="D14">
            <v>0</v>
          </cell>
          <cell r="E14">
            <v>4819</v>
          </cell>
          <cell r="F14">
            <v>0</v>
          </cell>
          <cell r="G14">
            <v>0</v>
          </cell>
          <cell r="H14">
            <v>1309</v>
          </cell>
          <cell r="I14">
            <v>0</v>
          </cell>
          <cell r="J14">
            <v>55</v>
          </cell>
          <cell r="K14">
            <v>42</v>
          </cell>
          <cell r="L14">
            <v>0</v>
          </cell>
          <cell r="M14">
            <v>21</v>
          </cell>
          <cell r="N14">
            <v>0</v>
          </cell>
          <cell r="O14">
            <v>1520</v>
          </cell>
          <cell r="P14">
            <v>395675</v>
          </cell>
          <cell r="Q14">
            <v>0</v>
          </cell>
          <cell r="R14">
            <v>0</v>
          </cell>
          <cell r="S14">
            <v>-43524</v>
          </cell>
          <cell r="T14">
            <v>0</v>
          </cell>
          <cell r="U14">
            <v>0</v>
          </cell>
          <cell r="V14">
            <v>63308</v>
          </cell>
          <cell r="W14">
            <v>4196</v>
          </cell>
          <cell r="X14">
            <v>0</v>
          </cell>
          <cell r="Y14">
            <v>0</v>
          </cell>
          <cell r="Z14">
            <v>28256</v>
          </cell>
          <cell r="AA14">
            <v>0</v>
          </cell>
          <cell r="AB14">
            <v>423225</v>
          </cell>
          <cell r="AC14">
            <v>0</v>
          </cell>
          <cell r="AD14">
            <v>857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456533</v>
          </cell>
        </row>
        <row r="15">
          <cell r="A15" t="str">
            <v>Area Comun</v>
          </cell>
          <cell r="B15">
            <v>284</v>
          </cell>
          <cell r="C15">
            <v>203367</v>
          </cell>
          <cell r="D15">
            <v>1013</v>
          </cell>
          <cell r="E15">
            <v>50144</v>
          </cell>
          <cell r="F15">
            <v>0</v>
          </cell>
          <cell r="G15">
            <v>44</v>
          </cell>
          <cell r="H15">
            <v>1723</v>
          </cell>
          <cell r="I15">
            <v>0</v>
          </cell>
          <cell r="J15">
            <v>2369</v>
          </cell>
          <cell r="K15">
            <v>-70</v>
          </cell>
          <cell r="L15">
            <v>0</v>
          </cell>
          <cell r="M15">
            <v>104</v>
          </cell>
          <cell r="N15">
            <v>0</v>
          </cell>
          <cell r="O15">
            <v>0</v>
          </cell>
          <cell r="P15">
            <v>26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4</v>
          </cell>
          <cell r="W15">
            <v>0</v>
          </cell>
          <cell r="X15">
            <v>270</v>
          </cell>
          <cell r="Y15">
            <v>4</v>
          </cell>
          <cell r="Z15">
            <v>0</v>
          </cell>
          <cell r="AA15">
            <v>0</v>
          </cell>
          <cell r="AB15">
            <v>54618</v>
          </cell>
          <cell r="AC15">
            <v>0</v>
          </cell>
          <cell r="AD15">
            <v>-3784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3153</v>
          </cell>
          <cell r="AJ15">
            <v>0</v>
          </cell>
          <cell r="AK15">
            <v>0</v>
          </cell>
          <cell r="AL15">
            <v>53991</v>
          </cell>
        </row>
        <row r="16">
          <cell r="A16" t="str">
            <v>Uso De Redes</v>
          </cell>
          <cell r="B16">
            <v>14</v>
          </cell>
          <cell r="C16">
            <v>2304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199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437975</v>
          </cell>
          <cell r="AB16">
            <v>438174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438174</v>
          </cell>
        </row>
        <row r="17">
          <cell r="AB17">
            <v>0</v>
          </cell>
        </row>
        <row r="18">
          <cell r="B18">
            <v>304557</v>
          </cell>
          <cell r="C18">
            <v>59438974</v>
          </cell>
          <cell r="D18">
            <v>382515</v>
          </cell>
          <cell r="E18">
            <v>15741585</v>
          </cell>
          <cell r="F18">
            <v>-2521997</v>
          </cell>
          <cell r="G18">
            <v>-9476</v>
          </cell>
          <cell r="H18">
            <v>1023311</v>
          </cell>
          <cell r="I18">
            <v>0</v>
          </cell>
          <cell r="J18">
            <v>69390</v>
          </cell>
          <cell r="K18">
            <v>35041</v>
          </cell>
          <cell r="L18">
            <v>124058</v>
          </cell>
          <cell r="M18">
            <v>94361</v>
          </cell>
          <cell r="N18">
            <v>36</v>
          </cell>
          <cell r="O18">
            <v>150092</v>
          </cell>
          <cell r="P18">
            <v>862025</v>
          </cell>
          <cell r="Q18">
            <v>98</v>
          </cell>
          <cell r="R18">
            <v>4680</v>
          </cell>
          <cell r="S18">
            <v>-43524</v>
          </cell>
          <cell r="T18">
            <v>0</v>
          </cell>
          <cell r="U18">
            <v>3114</v>
          </cell>
          <cell r="V18">
            <v>136917</v>
          </cell>
          <cell r="W18">
            <v>6792</v>
          </cell>
          <cell r="X18">
            <v>31829</v>
          </cell>
          <cell r="Y18">
            <v>5759</v>
          </cell>
          <cell r="Z18">
            <v>52779</v>
          </cell>
          <cell r="AA18">
            <v>437975</v>
          </cell>
          <cell r="AB18">
            <v>16145274</v>
          </cell>
          <cell r="AC18">
            <v>208679</v>
          </cell>
          <cell r="AD18">
            <v>1628065</v>
          </cell>
          <cell r="AE18">
            <v>771</v>
          </cell>
          <cell r="AF18">
            <v>6</v>
          </cell>
          <cell r="AG18">
            <v>-664</v>
          </cell>
          <cell r="AH18">
            <v>18</v>
          </cell>
          <cell r="AI18">
            <v>1445048</v>
          </cell>
          <cell r="AJ18">
            <v>0</v>
          </cell>
          <cell r="AK18">
            <v>0</v>
          </cell>
          <cell r="AL18">
            <v>19486769</v>
          </cell>
        </row>
      </sheetData>
      <sheetData sheetId="51" refreshError="1">
        <row r="8">
          <cell r="B8" t="str">
            <v>NUMERO</v>
          </cell>
          <cell r="C8" t="str">
            <v>CONSUMO</v>
          </cell>
          <cell r="D8" t="str">
            <v>CONSUMO</v>
          </cell>
          <cell r="E8" t="str">
            <v>ENERGIA</v>
          </cell>
          <cell r="F8" t="str">
            <v>SUBSIDIO</v>
          </cell>
          <cell r="G8" t="str">
            <v>FOES</v>
          </cell>
          <cell r="H8" t="str">
            <v>CONTRIBUCION</v>
          </cell>
          <cell r="I8" t="str">
            <v>TERCEROS</v>
          </cell>
          <cell r="J8" t="str">
            <v>INTERESES</v>
          </cell>
          <cell r="K8" t="str">
            <v>AUTORRECONEXION</v>
          </cell>
          <cell r="L8" t="str">
            <v>FRAUDE</v>
          </cell>
          <cell r="M8" t="str">
            <v>SUSPENSIONES</v>
          </cell>
          <cell r="N8" t="str">
            <v>COMPENSACIONES</v>
          </cell>
          <cell r="O8" t="str">
            <v>CONEXOS</v>
          </cell>
          <cell r="P8">
            <v>-337</v>
          </cell>
          <cell r="Q8" t="str">
            <v>CHEQUE</v>
          </cell>
          <cell r="R8" t="str">
            <v>CHEQUE</v>
          </cell>
          <cell r="S8" t="str">
            <v>RETEFUENTE</v>
          </cell>
          <cell r="T8" t="str">
            <v>ENERSER</v>
          </cell>
          <cell r="U8" t="str">
            <v>TIMBRE</v>
          </cell>
          <cell r="V8" t="str">
            <v>ENERTOLIMA</v>
          </cell>
          <cell r="W8" t="str">
            <v>ENERSER</v>
          </cell>
          <cell r="X8" t="str">
            <v>ENERTOL</v>
          </cell>
          <cell r="Y8" t="str">
            <v>FRAUDE</v>
          </cell>
          <cell r="Z8" t="str">
            <v>ENERSERVICIOS</v>
          </cell>
          <cell r="AA8" t="str">
            <v>SDR</v>
          </cell>
          <cell r="AB8" t="str">
            <v>ENERTOLIMA</v>
          </cell>
          <cell r="AC8" t="str">
            <v>ELECTRODOMESTICOS</v>
          </cell>
          <cell r="AD8" t="str">
            <v>PUBLICO</v>
          </cell>
          <cell r="AE8" t="str">
            <v>ELECTROLIMA</v>
          </cell>
          <cell r="AF8" t="str">
            <v>ELECTROLIMA</v>
          </cell>
          <cell r="AG8" t="str">
            <v>FORMAR</v>
          </cell>
          <cell r="AH8" t="str">
            <v>RIMEL</v>
          </cell>
          <cell r="AI8">
            <v>-612</v>
          </cell>
          <cell r="AJ8" t="str">
            <v>EXCEDENTE AP</v>
          </cell>
          <cell r="AK8" t="str">
            <v>OTROS</v>
          </cell>
          <cell r="AL8" t="str">
            <v>TOTAL</v>
          </cell>
        </row>
        <row r="9">
          <cell r="A9" t="str">
            <v>CATEGORIA</v>
          </cell>
          <cell r="B9" t="str">
            <v>FACTUR</v>
          </cell>
          <cell r="C9" t="str">
            <v>ACTIVA</v>
          </cell>
          <cell r="D9" t="str">
            <v>REACTIVA</v>
          </cell>
          <cell r="E9">
            <v>1</v>
          </cell>
          <cell r="F9">
            <v>28887</v>
          </cell>
          <cell r="G9">
            <v>30</v>
          </cell>
          <cell r="H9">
            <v>3</v>
          </cell>
          <cell r="I9">
            <v>33</v>
          </cell>
          <cell r="J9">
            <v>6</v>
          </cell>
          <cell r="K9">
            <v>7</v>
          </cell>
          <cell r="L9">
            <v>29</v>
          </cell>
          <cell r="M9">
            <v>8</v>
          </cell>
          <cell r="N9">
            <v>9</v>
          </cell>
          <cell r="O9" t="str">
            <v>10-41-48-61-62-63-64-65-68-66-116-117-122-124</v>
          </cell>
          <cell r="P9">
            <v>-521</v>
          </cell>
          <cell r="Q9" t="str">
            <v>26-78</v>
          </cell>
          <cell r="R9">
            <v>27</v>
          </cell>
          <cell r="S9">
            <v>20</v>
          </cell>
          <cell r="T9">
            <v>38</v>
          </cell>
          <cell r="U9">
            <v>21</v>
          </cell>
          <cell r="V9" t="str">
            <v>22-23-109-110-113</v>
          </cell>
          <cell r="W9">
            <v>37</v>
          </cell>
          <cell r="X9" t="str">
            <v>16-107</v>
          </cell>
          <cell r="Y9">
            <v>31</v>
          </cell>
          <cell r="Z9" t="str">
            <v>32-40-121</v>
          </cell>
          <cell r="AA9">
            <v>4</v>
          </cell>
          <cell r="AC9" t="str">
            <v>114-115-120</v>
          </cell>
          <cell r="AD9">
            <v>39787</v>
          </cell>
          <cell r="AE9" t="str">
            <v>81-82-85-86-87-88</v>
          </cell>
          <cell r="AF9" t="str">
            <v>83-84</v>
          </cell>
          <cell r="AG9">
            <v>92</v>
          </cell>
          <cell r="AH9">
            <v>93</v>
          </cell>
          <cell r="AI9">
            <v>-566</v>
          </cell>
        </row>
        <row r="10">
          <cell r="A10" t="str">
            <v>Bajo-Bajo</v>
          </cell>
          <cell r="B10">
            <v>62906</v>
          </cell>
          <cell r="C10">
            <v>6231770</v>
          </cell>
          <cell r="D10">
            <v>84</v>
          </cell>
          <cell r="E10">
            <v>1748089</v>
          </cell>
          <cell r="F10">
            <v>-825869</v>
          </cell>
          <cell r="G10">
            <v>-8616</v>
          </cell>
          <cell r="H10">
            <v>0</v>
          </cell>
          <cell r="I10">
            <v>0</v>
          </cell>
          <cell r="J10">
            <v>3615</v>
          </cell>
          <cell r="K10">
            <v>10323</v>
          </cell>
          <cell r="L10">
            <v>5001</v>
          </cell>
          <cell r="M10">
            <v>14125</v>
          </cell>
          <cell r="N10">
            <v>-2639</v>
          </cell>
          <cell r="O10">
            <v>39489</v>
          </cell>
          <cell r="P10">
            <v>102080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16333</v>
          </cell>
          <cell r="W10">
            <v>210</v>
          </cell>
          <cell r="X10">
            <v>5794</v>
          </cell>
          <cell r="Y10">
            <v>966</v>
          </cell>
          <cell r="Z10">
            <v>1310</v>
          </cell>
          <cell r="AA10">
            <v>0</v>
          </cell>
          <cell r="AB10">
            <v>1108691</v>
          </cell>
          <cell r="AC10">
            <v>35063</v>
          </cell>
          <cell r="AD10">
            <v>97584</v>
          </cell>
          <cell r="AE10">
            <v>782</v>
          </cell>
          <cell r="AF10">
            <v>0</v>
          </cell>
          <cell r="AG10">
            <v>2</v>
          </cell>
          <cell r="AH10">
            <v>6</v>
          </cell>
          <cell r="AI10">
            <v>154765</v>
          </cell>
          <cell r="AJ10">
            <v>0</v>
          </cell>
          <cell r="AK10">
            <v>0</v>
          </cell>
          <cell r="AL10">
            <v>1398411</v>
          </cell>
        </row>
        <row r="11">
          <cell r="A11" t="str">
            <v>Bajo</v>
          </cell>
          <cell r="B11">
            <v>139046</v>
          </cell>
          <cell r="C11">
            <v>15654291</v>
          </cell>
          <cell r="D11">
            <v>1013</v>
          </cell>
          <cell r="E11">
            <v>4446724</v>
          </cell>
          <cell r="F11">
            <v>-1639190</v>
          </cell>
          <cell r="G11">
            <v>-6093</v>
          </cell>
          <cell r="H11">
            <v>0</v>
          </cell>
          <cell r="I11">
            <v>0</v>
          </cell>
          <cell r="J11">
            <v>13128</v>
          </cell>
          <cell r="K11">
            <v>5029</v>
          </cell>
          <cell r="L11">
            <v>20007</v>
          </cell>
          <cell r="M11">
            <v>28544</v>
          </cell>
          <cell r="N11">
            <v>-7087</v>
          </cell>
          <cell r="O11">
            <v>67687</v>
          </cell>
          <cell r="P11">
            <v>155826</v>
          </cell>
          <cell r="Q11">
            <v>40</v>
          </cell>
          <cell r="R11">
            <v>201</v>
          </cell>
          <cell r="S11">
            <v>0</v>
          </cell>
          <cell r="T11">
            <v>0</v>
          </cell>
          <cell r="U11">
            <v>0</v>
          </cell>
          <cell r="V11">
            <v>24932</v>
          </cell>
          <cell r="W11">
            <v>14</v>
          </cell>
          <cell r="X11">
            <v>5850</v>
          </cell>
          <cell r="Y11">
            <v>2230</v>
          </cell>
          <cell r="Z11">
            <v>3191</v>
          </cell>
          <cell r="AA11">
            <v>0</v>
          </cell>
          <cell r="AB11">
            <v>3117828</v>
          </cell>
          <cell r="AC11">
            <v>118349</v>
          </cell>
          <cell r="AD11">
            <v>319742</v>
          </cell>
          <cell r="AE11">
            <v>-682</v>
          </cell>
          <cell r="AF11">
            <v>0</v>
          </cell>
          <cell r="AG11">
            <v>8</v>
          </cell>
          <cell r="AH11">
            <v>8</v>
          </cell>
          <cell r="AI11">
            <v>207234</v>
          </cell>
          <cell r="AJ11">
            <v>0</v>
          </cell>
          <cell r="AK11">
            <v>0</v>
          </cell>
          <cell r="AL11">
            <v>3765694</v>
          </cell>
        </row>
        <row r="12">
          <cell r="A12" t="str">
            <v>Medio-Bajo</v>
          </cell>
          <cell r="B12">
            <v>54969</v>
          </cell>
          <cell r="C12">
            <v>7109113</v>
          </cell>
          <cell r="D12">
            <v>609</v>
          </cell>
          <cell r="E12">
            <v>2029865</v>
          </cell>
          <cell r="F12">
            <v>-124</v>
          </cell>
          <cell r="G12">
            <v>-759</v>
          </cell>
          <cell r="H12">
            <v>0</v>
          </cell>
          <cell r="I12">
            <v>0</v>
          </cell>
          <cell r="J12">
            <v>345</v>
          </cell>
          <cell r="K12">
            <v>837</v>
          </cell>
          <cell r="L12">
            <v>24011</v>
          </cell>
          <cell r="M12">
            <v>20137</v>
          </cell>
          <cell r="N12">
            <v>-1858</v>
          </cell>
          <cell r="O12">
            <v>9611</v>
          </cell>
          <cell r="P12">
            <v>28051</v>
          </cell>
          <cell r="Q12">
            <v>14</v>
          </cell>
          <cell r="R12">
            <v>70</v>
          </cell>
          <cell r="S12">
            <v>0</v>
          </cell>
          <cell r="T12">
            <v>0</v>
          </cell>
          <cell r="U12">
            <v>0</v>
          </cell>
          <cell r="V12">
            <v>4488</v>
          </cell>
          <cell r="W12">
            <v>0</v>
          </cell>
          <cell r="X12">
            <v>1415</v>
          </cell>
          <cell r="Y12">
            <v>964</v>
          </cell>
          <cell r="Z12">
            <v>0</v>
          </cell>
          <cell r="AA12">
            <v>0</v>
          </cell>
          <cell r="AB12">
            <v>2117067</v>
          </cell>
          <cell r="AC12">
            <v>48981</v>
          </cell>
          <cell r="AD12">
            <v>264682</v>
          </cell>
          <cell r="AE12">
            <v>17</v>
          </cell>
          <cell r="AF12">
            <v>0</v>
          </cell>
          <cell r="AG12">
            <v>1</v>
          </cell>
          <cell r="AH12">
            <v>1</v>
          </cell>
          <cell r="AI12">
            <v>70926</v>
          </cell>
          <cell r="AJ12">
            <v>0</v>
          </cell>
          <cell r="AK12">
            <v>0</v>
          </cell>
          <cell r="AL12">
            <v>2501675</v>
          </cell>
        </row>
        <row r="13">
          <cell r="A13" t="str">
            <v>Medio</v>
          </cell>
          <cell r="B13">
            <v>14386</v>
          </cell>
          <cell r="C13">
            <v>2498408</v>
          </cell>
          <cell r="D13">
            <v>1421</v>
          </cell>
          <cell r="E13">
            <v>705306</v>
          </cell>
          <cell r="F13">
            <v>0</v>
          </cell>
          <cell r="G13">
            <v>-202</v>
          </cell>
          <cell r="H13">
            <v>0</v>
          </cell>
          <cell r="I13">
            <v>0</v>
          </cell>
          <cell r="J13">
            <v>800</v>
          </cell>
          <cell r="K13">
            <v>1772</v>
          </cell>
          <cell r="L13">
            <v>-2406</v>
          </cell>
          <cell r="M13">
            <v>5807</v>
          </cell>
          <cell r="N13">
            <v>-449</v>
          </cell>
          <cell r="O13">
            <v>4502</v>
          </cell>
          <cell r="P13">
            <v>14097</v>
          </cell>
          <cell r="Q13">
            <v>12</v>
          </cell>
          <cell r="R13">
            <v>62</v>
          </cell>
          <cell r="S13">
            <v>0</v>
          </cell>
          <cell r="T13">
            <v>0</v>
          </cell>
          <cell r="U13">
            <v>0</v>
          </cell>
          <cell r="V13">
            <v>2255</v>
          </cell>
          <cell r="W13">
            <v>0</v>
          </cell>
          <cell r="X13">
            <v>328</v>
          </cell>
          <cell r="Y13">
            <v>188</v>
          </cell>
          <cell r="Z13">
            <v>0</v>
          </cell>
          <cell r="AA13">
            <v>0</v>
          </cell>
          <cell r="AB13">
            <v>732072</v>
          </cell>
          <cell r="AC13">
            <v>11608</v>
          </cell>
          <cell r="AD13">
            <v>101294</v>
          </cell>
          <cell r="AE13">
            <v>1656</v>
          </cell>
          <cell r="AF13">
            <v>0</v>
          </cell>
          <cell r="AG13">
            <v>0</v>
          </cell>
          <cell r="AH13">
            <v>0</v>
          </cell>
          <cell r="AI13">
            <v>19960</v>
          </cell>
          <cell r="AJ13">
            <v>0</v>
          </cell>
          <cell r="AK13">
            <v>0</v>
          </cell>
          <cell r="AL13">
            <v>866589</v>
          </cell>
        </row>
        <row r="14">
          <cell r="A14" t="str">
            <v>Medio-Alto</v>
          </cell>
          <cell r="B14">
            <v>3407</v>
          </cell>
          <cell r="C14">
            <v>671817</v>
          </cell>
          <cell r="D14">
            <v>136</v>
          </cell>
          <cell r="E14">
            <v>186535</v>
          </cell>
          <cell r="F14">
            <v>0</v>
          </cell>
          <cell r="G14">
            <v>-18</v>
          </cell>
          <cell r="H14">
            <v>35971</v>
          </cell>
          <cell r="I14">
            <v>0</v>
          </cell>
          <cell r="J14">
            <v>16</v>
          </cell>
          <cell r="K14">
            <v>111</v>
          </cell>
          <cell r="L14">
            <v>0</v>
          </cell>
          <cell r="M14">
            <v>2884</v>
          </cell>
          <cell r="N14">
            <v>-35</v>
          </cell>
          <cell r="O14">
            <v>1929</v>
          </cell>
          <cell r="P14">
            <v>4767</v>
          </cell>
          <cell r="Q14">
            <v>-53</v>
          </cell>
          <cell r="R14">
            <v>-263</v>
          </cell>
          <cell r="S14">
            <v>0</v>
          </cell>
          <cell r="T14">
            <v>0</v>
          </cell>
          <cell r="U14">
            <v>0</v>
          </cell>
          <cell r="V14">
            <v>763</v>
          </cell>
          <cell r="W14">
            <v>0</v>
          </cell>
          <cell r="X14">
            <v>54</v>
          </cell>
          <cell r="Y14">
            <v>35</v>
          </cell>
          <cell r="Z14">
            <v>0</v>
          </cell>
          <cell r="AA14">
            <v>0</v>
          </cell>
          <cell r="AB14">
            <v>232696</v>
          </cell>
          <cell r="AC14">
            <v>1204</v>
          </cell>
          <cell r="AD14">
            <v>24758</v>
          </cell>
          <cell r="AE14">
            <v>38</v>
          </cell>
          <cell r="AF14">
            <v>0</v>
          </cell>
          <cell r="AG14">
            <v>0</v>
          </cell>
          <cell r="AH14">
            <v>0</v>
          </cell>
          <cell r="AI14">
            <v>3142</v>
          </cell>
          <cell r="AJ14">
            <v>0</v>
          </cell>
          <cell r="AK14">
            <v>0</v>
          </cell>
          <cell r="AL14">
            <v>261837</v>
          </cell>
        </row>
        <row r="15">
          <cell r="A15" t="str">
            <v>Alto</v>
          </cell>
          <cell r="B15">
            <v>1021</v>
          </cell>
          <cell r="C15">
            <v>317298</v>
          </cell>
          <cell r="D15">
            <v>436</v>
          </cell>
          <cell r="E15">
            <v>87401</v>
          </cell>
          <cell r="F15">
            <v>0</v>
          </cell>
          <cell r="G15">
            <v>-67</v>
          </cell>
          <cell r="H15">
            <v>17478</v>
          </cell>
          <cell r="I15">
            <v>0</v>
          </cell>
          <cell r="J15">
            <v>545</v>
          </cell>
          <cell r="K15">
            <v>209</v>
          </cell>
          <cell r="L15">
            <v>-10790</v>
          </cell>
          <cell r="M15">
            <v>365</v>
          </cell>
          <cell r="N15">
            <v>-83</v>
          </cell>
          <cell r="O15">
            <v>228</v>
          </cell>
          <cell r="P15">
            <v>433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69</v>
          </cell>
          <cell r="W15">
            <v>0</v>
          </cell>
          <cell r="X15">
            <v>184</v>
          </cell>
          <cell r="Y15">
            <v>39</v>
          </cell>
          <cell r="Z15">
            <v>0</v>
          </cell>
          <cell r="AA15">
            <v>0</v>
          </cell>
          <cell r="AB15">
            <v>96011</v>
          </cell>
          <cell r="AC15">
            <v>452</v>
          </cell>
          <cell r="AD15">
            <v>11169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12633</v>
          </cell>
          <cell r="AJ15">
            <v>0</v>
          </cell>
          <cell r="AK15">
            <v>0</v>
          </cell>
          <cell r="AL15">
            <v>120265</v>
          </cell>
        </row>
        <row r="16">
          <cell r="A16" t="str">
            <v>Residencial</v>
          </cell>
          <cell r="B16">
            <v>275735</v>
          </cell>
          <cell r="C16">
            <v>32482697</v>
          </cell>
          <cell r="D16">
            <v>3699</v>
          </cell>
          <cell r="E16">
            <v>9203920</v>
          </cell>
          <cell r="F16">
            <v>-2465184</v>
          </cell>
          <cell r="G16">
            <v>-15755</v>
          </cell>
          <cell r="H16">
            <v>53448</v>
          </cell>
          <cell r="I16">
            <v>0</v>
          </cell>
          <cell r="J16">
            <v>18450</v>
          </cell>
          <cell r="K16">
            <v>18282</v>
          </cell>
          <cell r="L16">
            <v>35824</v>
          </cell>
          <cell r="M16">
            <v>71861</v>
          </cell>
          <cell r="N16">
            <v>-12151</v>
          </cell>
          <cell r="O16">
            <v>123446</v>
          </cell>
          <cell r="P16">
            <v>305254</v>
          </cell>
          <cell r="Q16">
            <v>14</v>
          </cell>
          <cell r="R16">
            <v>70</v>
          </cell>
          <cell r="S16">
            <v>0</v>
          </cell>
          <cell r="T16">
            <v>0</v>
          </cell>
          <cell r="U16">
            <v>0</v>
          </cell>
          <cell r="V16">
            <v>48840</v>
          </cell>
          <cell r="W16">
            <v>224</v>
          </cell>
          <cell r="X16">
            <v>13623</v>
          </cell>
          <cell r="Y16">
            <v>4423</v>
          </cell>
          <cell r="Z16">
            <v>4501</v>
          </cell>
          <cell r="AA16">
            <v>0</v>
          </cell>
          <cell r="AB16">
            <v>7404365</v>
          </cell>
          <cell r="AC16">
            <v>215656</v>
          </cell>
          <cell r="AD16">
            <v>819228</v>
          </cell>
          <cell r="AE16">
            <v>1810</v>
          </cell>
          <cell r="AF16">
            <v>0</v>
          </cell>
          <cell r="AG16">
            <v>11</v>
          </cell>
          <cell r="AH16">
            <v>15</v>
          </cell>
          <cell r="AI16">
            <v>468661</v>
          </cell>
          <cell r="AJ16">
            <v>0</v>
          </cell>
          <cell r="AK16">
            <v>0</v>
          </cell>
          <cell r="AL16">
            <v>8914469</v>
          </cell>
        </row>
        <row r="17">
          <cell r="A17" t="str">
            <v>Comercial</v>
          </cell>
          <cell r="B17">
            <v>26475</v>
          </cell>
          <cell r="C17">
            <v>13315729</v>
          </cell>
          <cell r="D17">
            <v>95820</v>
          </cell>
          <cell r="E17">
            <v>3451394</v>
          </cell>
          <cell r="F17">
            <v>-8</v>
          </cell>
          <cell r="G17">
            <v>-246</v>
          </cell>
          <cell r="H17">
            <v>664406</v>
          </cell>
          <cell r="I17">
            <v>0</v>
          </cell>
          <cell r="J17">
            <v>-21092</v>
          </cell>
          <cell r="K17">
            <v>1476</v>
          </cell>
          <cell r="L17">
            <v>-7658</v>
          </cell>
          <cell r="M17">
            <v>10921</v>
          </cell>
          <cell r="N17">
            <v>-2584</v>
          </cell>
          <cell r="O17">
            <v>9543</v>
          </cell>
          <cell r="P17">
            <v>90189</v>
          </cell>
          <cell r="Q17">
            <v>-43</v>
          </cell>
          <cell r="R17">
            <v>2056</v>
          </cell>
          <cell r="S17">
            <v>0</v>
          </cell>
          <cell r="T17">
            <v>0</v>
          </cell>
          <cell r="U17">
            <v>556</v>
          </cell>
          <cell r="V17">
            <v>11420</v>
          </cell>
          <cell r="W17">
            <v>0</v>
          </cell>
          <cell r="X17">
            <v>5770</v>
          </cell>
          <cell r="Y17">
            <v>1306</v>
          </cell>
          <cell r="Z17">
            <v>-36</v>
          </cell>
          <cell r="AA17">
            <v>0</v>
          </cell>
          <cell r="AB17">
            <v>4217406</v>
          </cell>
          <cell r="AC17">
            <v>4632</v>
          </cell>
          <cell r="AD17">
            <v>487219</v>
          </cell>
          <cell r="AE17">
            <v>5285</v>
          </cell>
          <cell r="AF17">
            <v>616</v>
          </cell>
          <cell r="AG17">
            <v>16</v>
          </cell>
          <cell r="AH17">
            <v>0</v>
          </cell>
          <cell r="AI17">
            <v>141579</v>
          </cell>
          <cell r="AJ17">
            <v>0</v>
          </cell>
          <cell r="AK17">
            <v>0</v>
          </cell>
          <cell r="AL17">
            <v>4856718</v>
          </cell>
        </row>
        <row r="18">
          <cell r="A18" t="str">
            <v>Industrial</v>
          </cell>
          <cell r="B18">
            <v>465</v>
          </cell>
          <cell r="C18">
            <v>4825319</v>
          </cell>
          <cell r="D18">
            <v>147799</v>
          </cell>
          <cell r="E18">
            <v>832289</v>
          </cell>
          <cell r="F18">
            <v>-875</v>
          </cell>
          <cell r="G18">
            <v>0</v>
          </cell>
          <cell r="H18">
            <v>164734</v>
          </cell>
          <cell r="I18">
            <v>0</v>
          </cell>
          <cell r="J18">
            <v>6884</v>
          </cell>
          <cell r="K18">
            <v>42</v>
          </cell>
          <cell r="L18">
            <v>0</v>
          </cell>
          <cell r="M18">
            <v>312</v>
          </cell>
          <cell r="N18">
            <v>-970</v>
          </cell>
          <cell r="O18">
            <v>128</v>
          </cell>
          <cell r="P18">
            <v>21440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1426</v>
          </cell>
          <cell r="V18">
            <v>3430</v>
          </cell>
          <cell r="W18">
            <v>0</v>
          </cell>
          <cell r="X18">
            <v>1785</v>
          </cell>
          <cell r="Y18">
            <v>4</v>
          </cell>
          <cell r="Z18">
            <v>0</v>
          </cell>
          <cell r="AA18">
            <v>0</v>
          </cell>
          <cell r="AB18">
            <v>1030629</v>
          </cell>
          <cell r="AC18">
            <v>0</v>
          </cell>
          <cell r="AD18">
            <v>111199</v>
          </cell>
          <cell r="AE18">
            <v>116</v>
          </cell>
          <cell r="AF18">
            <v>0</v>
          </cell>
          <cell r="AG18">
            <v>0</v>
          </cell>
          <cell r="AH18">
            <v>0</v>
          </cell>
          <cell r="AI18">
            <v>31772</v>
          </cell>
          <cell r="AJ18">
            <v>0</v>
          </cell>
          <cell r="AK18">
            <v>0</v>
          </cell>
          <cell r="AL18">
            <v>1173714</v>
          </cell>
        </row>
        <row r="19">
          <cell r="A19" t="str">
            <v>Oficial</v>
          </cell>
          <cell r="B19">
            <v>2615</v>
          </cell>
          <cell r="C19">
            <v>3548435</v>
          </cell>
          <cell r="D19">
            <v>55198</v>
          </cell>
          <cell r="E19">
            <v>893722</v>
          </cell>
          <cell r="F19">
            <v>-118</v>
          </cell>
          <cell r="G19">
            <v>14708</v>
          </cell>
          <cell r="H19">
            <v>32839</v>
          </cell>
          <cell r="I19">
            <v>0</v>
          </cell>
          <cell r="J19">
            <v>80563</v>
          </cell>
          <cell r="K19">
            <v>666</v>
          </cell>
          <cell r="L19">
            <v>1300</v>
          </cell>
          <cell r="M19">
            <v>677</v>
          </cell>
          <cell r="N19">
            <v>-878</v>
          </cell>
          <cell r="O19">
            <v>737</v>
          </cell>
          <cell r="P19">
            <v>3516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143</v>
          </cell>
          <cell r="V19">
            <v>554</v>
          </cell>
          <cell r="W19">
            <v>531</v>
          </cell>
          <cell r="X19">
            <v>8480</v>
          </cell>
          <cell r="Y19">
            <v>11</v>
          </cell>
          <cell r="Z19">
            <v>29633</v>
          </cell>
          <cell r="AA19">
            <v>0</v>
          </cell>
          <cell r="AB19">
            <v>1036920</v>
          </cell>
          <cell r="AC19">
            <v>1714</v>
          </cell>
          <cell r="AD19">
            <v>122043</v>
          </cell>
          <cell r="AE19">
            <v>-790</v>
          </cell>
          <cell r="AF19">
            <v>0</v>
          </cell>
          <cell r="AG19">
            <v>0</v>
          </cell>
          <cell r="AH19">
            <v>0</v>
          </cell>
          <cell r="AI19">
            <v>53867</v>
          </cell>
          <cell r="AJ19">
            <v>0</v>
          </cell>
          <cell r="AK19">
            <v>0</v>
          </cell>
          <cell r="AL19">
            <v>1243917</v>
          </cell>
        </row>
        <row r="20">
          <cell r="A20" t="str">
            <v>Alumbrado Pu</v>
          </cell>
          <cell r="B20">
            <v>50</v>
          </cell>
          <cell r="C20">
            <v>3403724</v>
          </cell>
          <cell r="D20">
            <v>0</v>
          </cell>
          <cell r="E20">
            <v>763389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65342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106655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922</v>
          </cell>
          <cell r="V20">
            <v>17065</v>
          </cell>
          <cell r="W20">
            <v>0</v>
          </cell>
          <cell r="X20">
            <v>2331</v>
          </cell>
          <cell r="Y20">
            <v>0</v>
          </cell>
          <cell r="Z20">
            <v>0</v>
          </cell>
          <cell r="AA20">
            <v>0</v>
          </cell>
          <cell r="AB20">
            <v>955704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17292</v>
          </cell>
          <cell r="AJ20">
            <v>0</v>
          </cell>
          <cell r="AK20">
            <v>0</v>
          </cell>
          <cell r="AL20">
            <v>972996</v>
          </cell>
        </row>
        <row r="21">
          <cell r="A21" t="str">
            <v>Provisional</v>
          </cell>
          <cell r="B21">
            <v>23</v>
          </cell>
          <cell r="C21">
            <v>46559</v>
          </cell>
          <cell r="D21">
            <v>0</v>
          </cell>
          <cell r="E21">
            <v>14274</v>
          </cell>
          <cell r="F21">
            <v>58</v>
          </cell>
          <cell r="G21">
            <v>0</v>
          </cell>
          <cell r="H21">
            <v>2883</v>
          </cell>
          <cell r="I21">
            <v>0</v>
          </cell>
          <cell r="J21">
            <v>61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936</v>
          </cell>
          <cell r="P21">
            <v>18168</v>
          </cell>
          <cell r="Q21">
            <v>0</v>
          </cell>
          <cell r="R21">
            <v>0</v>
          </cell>
          <cell r="S21">
            <v>-1999</v>
          </cell>
          <cell r="T21">
            <v>0</v>
          </cell>
          <cell r="U21">
            <v>0</v>
          </cell>
          <cell r="V21">
            <v>2907</v>
          </cell>
          <cell r="W21">
            <v>4760</v>
          </cell>
          <cell r="X21">
            <v>0</v>
          </cell>
          <cell r="Y21">
            <v>0</v>
          </cell>
          <cell r="Z21">
            <v>64397</v>
          </cell>
          <cell r="AA21">
            <v>0</v>
          </cell>
          <cell r="AB21">
            <v>37288</v>
          </cell>
          <cell r="AC21">
            <v>0</v>
          </cell>
          <cell r="AD21">
            <v>2176</v>
          </cell>
          <cell r="AE21">
            <v>21</v>
          </cell>
          <cell r="AF21">
            <v>0</v>
          </cell>
          <cell r="AG21">
            <v>0</v>
          </cell>
          <cell r="AH21">
            <v>-205</v>
          </cell>
          <cell r="AI21">
            <v>0</v>
          </cell>
          <cell r="AJ21">
            <v>0</v>
          </cell>
          <cell r="AK21">
            <v>0</v>
          </cell>
          <cell r="AL21">
            <v>108437</v>
          </cell>
        </row>
        <row r="22">
          <cell r="A22" t="str">
            <v>Area Comun</v>
          </cell>
          <cell r="B22">
            <v>286</v>
          </cell>
          <cell r="C22">
            <v>205344</v>
          </cell>
          <cell r="D22">
            <v>417</v>
          </cell>
          <cell r="E22">
            <v>56124</v>
          </cell>
          <cell r="F22">
            <v>0</v>
          </cell>
          <cell r="G22">
            <v>-1</v>
          </cell>
          <cell r="H22">
            <v>1778</v>
          </cell>
          <cell r="I22">
            <v>0</v>
          </cell>
          <cell r="J22">
            <v>2033</v>
          </cell>
          <cell r="K22">
            <v>139</v>
          </cell>
          <cell r="L22">
            <v>0</v>
          </cell>
          <cell r="M22">
            <v>139</v>
          </cell>
          <cell r="N22">
            <v>-5</v>
          </cell>
          <cell r="O22">
            <v>0</v>
          </cell>
          <cell r="P22">
            <v>22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4</v>
          </cell>
          <cell r="W22">
            <v>0</v>
          </cell>
          <cell r="X22">
            <v>347</v>
          </cell>
          <cell r="Y22">
            <v>2</v>
          </cell>
          <cell r="Z22">
            <v>0</v>
          </cell>
          <cell r="AA22">
            <v>0</v>
          </cell>
          <cell r="AB22">
            <v>60582</v>
          </cell>
          <cell r="AC22">
            <v>0</v>
          </cell>
          <cell r="AD22">
            <v>4634</v>
          </cell>
          <cell r="AE22">
            <v>1</v>
          </cell>
          <cell r="AF22">
            <v>0</v>
          </cell>
          <cell r="AG22">
            <v>0</v>
          </cell>
          <cell r="AH22">
            <v>0</v>
          </cell>
          <cell r="AI22">
            <v>4605</v>
          </cell>
          <cell r="AJ22">
            <v>0</v>
          </cell>
          <cell r="AK22">
            <v>0</v>
          </cell>
          <cell r="AL22">
            <v>69823</v>
          </cell>
        </row>
        <row r="23">
          <cell r="A23" t="str">
            <v>Uso De Redes</v>
          </cell>
          <cell r="B23">
            <v>17</v>
          </cell>
          <cell r="C23">
            <v>2380</v>
          </cell>
          <cell r="D23">
            <v>0</v>
          </cell>
          <cell r="E23">
            <v>27108</v>
          </cell>
          <cell r="F23">
            <v>0</v>
          </cell>
          <cell r="G23">
            <v>0</v>
          </cell>
          <cell r="H23">
            <v>5422</v>
          </cell>
          <cell r="I23">
            <v>0</v>
          </cell>
          <cell r="J23">
            <v>170</v>
          </cell>
          <cell r="K23">
            <v>0</v>
          </cell>
          <cell r="L23">
            <v>0</v>
          </cell>
          <cell r="M23">
            <v>0</v>
          </cell>
          <cell r="N23">
            <v>-212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383694</v>
          </cell>
          <cell r="AB23">
            <v>416182</v>
          </cell>
          <cell r="AC23">
            <v>0</v>
          </cell>
          <cell r="AD23">
            <v>4337</v>
          </cell>
          <cell r="AE23">
            <v>159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420679</v>
          </cell>
        </row>
        <row r="24">
          <cell r="AB24">
            <v>0</v>
          </cell>
        </row>
        <row r="25">
          <cell r="B25">
            <v>305666</v>
          </cell>
          <cell r="C25">
            <v>57830187</v>
          </cell>
          <cell r="D25">
            <v>302933</v>
          </cell>
          <cell r="E25">
            <v>15242221</v>
          </cell>
          <cell r="F25">
            <v>-2466127</v>
          </cell>
          <cell r="G25">
            <v>-1294</v>
          </cell>
          <cell r="H25">
            <v>925509</v>
          </cell>
          <cell r="I25">
            <v>0</v>
          </cell>
          <cell r="J25">
            <v>152410</v>
          </cell>
          <cell r="K25">
            <v>20605</v>
          </cell>
          <cell r="L25">
            <v>29465</v>
          </cell>
          <cell r="M25">
            <v>83910</v>
          </cell>
          <cell r="N25">
            <v>-16800</v>
          </cell>
          <cell r="O25">
            <v>134790</v>
          </cell>
          <cell r="P25">
            <v>545243</v>
          </cell>
          <cell r="Q25">
            <v>-29</v>
          </cell>
          <cell r="R25">
            <v>2125</v>
          </cell>
          <cell r="S25">
            <v>-1999</v>
          </cell>
          <cell r="T25">
            <v>0</v>
          </cell>
          <cell r="U25">
            <v>3047</v>
          </cell>
          <cell r="V25">
            <v>84220</v>
          </cell>
          <cell r="W25">
            <v>5514</v>
          </cell>
          <cell r="X25">
            <v>32336</v>
          </cell>
          <cell r="Y25">
            <v>5745</v>
          </cell>
          <cell r="Z25">
            <v>98495</v>
          </cell>
          <cell r="AA25">
            <v>383694</v>
          </cell>
          <cell r="AB25">
            <v>15159071</v>
          </cell>
          <cell r="AC25">
            <v>222002</v>
          </cell>
          <cell r="AD25">
            <v>1550836</v>
          </cell>
          <cell r="AE25">
            <v>6604</v>
          </cell>
          <cell r="AF25">
            <v>616</v>
          </cell>
          <cell r="AG25">
            <v>27</v>
          </cell>
          <cell r="AH25">
            <v>-191</v>
          </cell>
          <cell r="AI25">
            <v>717777</v>
          </cell>
          <cell r="AJ25">
            <v>0</v>
          </cell>
          <cell r="AK25">
            <v>0</v>
          </cell>
          <cell r="AL25">
            <v>17760753</v>
          </cell>
        </row>
      </sheetData>
      <sheetData sheetId="52" refreshError="1">
        <row r="1">
          <cell r="A1" t="str">
            <v>_x000C_&lt;R_FACGRU&gt;</v>
          </cell>
          <cell r="AK1" t="str">
            <v>Fecha:</v>
          </cell>
          <cell r="AL1">
            <v>39576.25</v>
          </cell>
          <cell r="AM1" t="str">
            <v>50 AM</v>
          </cell>
        </row>
        <row r="3">
          <cell r="P3" t="str">
            <v>FACTURACI</v>
          </cell>
          <cell r="Q3" t="str">
            <v>ON POR CLASE</v>
          </cell>
          <cell r="R3" t="str">
            <v>S DE SERVICI</v>
          </cell>
          <cell r="S3" t="str">
            <v>O (Valores e</v>
          </cell>
          <cell r="T3" t="str">
            <v>n Miles de p</v>
          </cell>
          <cell r="U3" t="str">
            <v>esos)</v>
          </cell>
        </row>
        <row r="6">
          <cell r="Q6" t="str">
            <v>ZONA: Total</v>
          </cell>
          <cell r="R6" t="str">
            <v>DESDE 01/12</v>
          </cell>
          <cell r="S6" t="str">
            <v>/2007 HASTA</v>
          </cell>
          <cell r="T6">
            <v>39447</v>
          </cell>
        </row>
        <row r="8">
          <cell r="AI8" t="str">
            <v>VARIOS</v>
          </cell>
        </row>
        <row r="9">
          <cell r="P9" t="str">
            <v>SERVICIOS</v>
          </cell>
          <cell r="AI9" t="str">
            <v>FINANCIACION</v>
          </cell>
        </row>
        <row r="10">
          <cell r="P10" t="str">
            <v>GRAvADOS</v>
          </cell>
          <cell r="AI10" t="str">
            <v>11-13-14-15-17-18-19</v>
          </cell>
        </row>
        <row r="11">
          <cell r="P11" t="str">
            <v>24-25-28-36-39-42</v>
          </cell>
          <cell r="AI11">
            <v>-381</v>
          </cell>
        </row>
        <row r="12">
          <cell r="G12" t="str">
            <v>SUBSIDIO</v>
          </cell>
          <cell r="I12" t="str">
            <v>CONTRIBUCION</v>
          </cell>
          <cell r="K12" t="str">
            <v>SANCION</v>
          </cell>
          <cell r="L12" t="str">
            <v>SANCIONES</v>
          </cell>
          <cell r="P12">
            <v>-282</v>
          </cell>
          <cell r="Q12" t="str">
            <v>SANCION</v>
          </cell>
          <cell r="R12" t="str">
            <v>RESTITUC</v>
          </cell>
          <cell r="T12" t="str">
            <v>RETEFUENTE</v>
          </cell>
          <cell r="V12" t="str">
            <v>IVA</v>
          </cell>
          <cell r="W12" t="str">
            <v>IVA</v>
          </cell>
          <cell r="X12" t="str">
            <v>INT.FINANC.</v>
          </cell>
          <cell r="Y12" t="str">
            <v>INT.FINANC.</v>
          </cell>
          <cell r="AC12" t="str">
            <v>FINANCIACION</v>
          </cell>
          <cell r="AD12" t="str">
            <v>ALUMBRADO</v>
          </cell>
          <cell r="AE12" t="str">
            <v>DEUDA</v>
          </cell>
          <cell r="AF12" t="str">
            <v>CONTRIBUCION</v>
          </cell>
          <cell r="AG12" t="str">
            <v>SANCION</v>
          </cell>
          <cell r="AI12">
            <v>-583</v>
          </cell>
        </row>
        <row r="13">
          <cell r="B13" t="str">
            <v>NUMERO</v>
          </cell>
          <cell r="C13" t="str">
            <v>CONSUMO</v>
          </cell>
          <cell r="D13" t="str">
            <v>CONSUMO</v>
          </cell>
          <cell r="E13" t="str">
            <v>ENERGIA</v>
          </cell>
          <cell r="F13" t="str">
            <v>SUBSIDIO</v>
          </cell>
          <cell r="G13" t="str">
            <v>FOES</v>
          </cell>
          <cell r="H13" t="str">
            <v>CONTRIBUCION</v>
          </cell>
          <cell r="I13" t="str">
            <v>TERCEROS</v>
          </cell>
          <cell r="J13" t="str">
            <v>INTERESES</v>
          </cell>
          <cell r="K13" t="str">
            <v>AUTORRECONEXION</v>
          </cell>
          <cell r="L13" t="str">
            <v>FRAUDE</v>
          </cell>
          <cell r="M13" t="str">
            <v>SUSPENSIONES</v>
          </cell>
          <cell r="N13" t="str">
            <v>COMPENSACIONES</v>
          </cell>
          <cell r="O13" t="str">
            <v>CONEXOS</v>
          </cell>
          <cell r="P13">
            <v>-337</v>
          </cell>
          <cell r="Q13" t="str">
            <v>CHEQUE</v>
          </cell>
          <cell r="R13" t="str">
            <v>CHEQUE</v>
          </cell>
          <cell r="S13" t="str">
            <v>RETEFUENTE</v>
          </cell>
          <cell r="T13" t="str">
            <v>ENERSER</v>
          </cell>
          <cell r="U13" t="str">
            <v>TIMBRE</v>
          </cell>
          <cell r="V13" t="str">
            <v>ENERTOLIMA</v>
          </cell>
          <cell r="W13" t="str">
            <v>ENERSER</v>
          </cell>
          <cell r="X13" t="str">
            <v>ENERTOL</v>
          </cell>
          <cell r="Y13" t="str">
            <v>FRAUDE</v>
          </cell>
          <cell r="Z13" t="str">
            <v>ENERSERVICIOS</v>
          </cell>
          <cell r="AA13" t="str">
            <v>SDR</v>
          </cell>
          <cell r="AB13" t="str">
            <v>ENERTOLIMA</v>
          </cell>
          <cell r="AC13" t="str">
            <v>ELECTRODOMESTICOS</v>
          </cell>
          <cell r="AD13" t="str">
            <v>PUBLICO</v>
          </cell>
          <cell r="AE13" t="str">
            <v>ELECTROLIMA</v>
          </cell>
          <cell r="AF13" t="str">
            <v>ELECTROLIMA</v>
          </cell>
          <cell r="AG13" t="str">
            <v>FORMAR</v>
          </cell>
          <cell r="AH13" t="str">
            <v>RIMEL</v>
          </cell>
          <cell r="AI13">
            <v>-612</v>
          </cell>
          <cell r="AJ13" t="str">
            <v>EXCEDENTE AP</v>
          </cell>
          <cell r="AK13" t="str">
            <v>OTROS</v>
          </cell>
          <cell r="AL13" t="str">
            <v>TOTAL</v>
          </cell>
        </row>
        <row r="14">
          <cell r="A14" t="str">
            <v>CATEGORIA</v>
          </cell>
          <cell r="B14" t="str">
            <v>FACTUR</v>
          </cell>
          <cell r="C14" t="str">
            <v>ACTIVA</v>
          </cell>
          <cell r="D14" t="str">
            <v>REACTIVA</v>
          </cell>
          <cell r="E14">
            <v>1</v>
          </cell>
          <cell r="F14">
            <v>28887</v>
          </cell>
          <cell r="G14">
            <v>30</v>
          </cell>
          <cell r="H14">
            <v>3</v>
          </cell>
          <cell r="I14">
            <v>33</v>
          </cell>
          <cell r="J14">
            <v>6</v>
          </cell>
          <cell r="K14">
            <v>7</v>
          </cell>
          <cell r="L14">
            <v>29</v>
          </cell>
          <cell r="M14">
            <v>8</v>
          </cell>
          <cell r="N14">
            <v>9</v>
          </cell>
          <cell r="O14" t="str">
            <v>10-41-48-61-62-63-64-65-68-66-116-117-122-124</v>
          </cell>
          <cell r="P14">
            <v>-521</v>
          </cell>
          <cell r="Q14" t="str">
            <v>26-78</v>
          </cell>
          <cell r="R14">
            <v>27</v>
          </cell>
          <cell r="S14">
            <v>20</v>
          </cell>
          <cell r="T14">
            <v>38</v>
          </cell>
          <cell r="U14">
            <v>21</v>
          </cell>
          <cell r="V14" t="str">
            <v>22-23-109-110-113</v>
          </cell>
          <cell r="W14">
            <v>37</v>
          </cell>
          <cell r="X14" t="str">
            <v>16-107</v>
          </cell>
          <cell r="Y14">
            <v>31</v>
          </cell>
          <cell r="Z14" t="str">
            <v>32-40-121</v>
          </cell>
          <cell r="AA14">
            <v>4</v>
          </cell>
          <cell r="AC14" t="str">
            <v>114-115-120</v>
          </cell>
          <cell r="AD14">
            <v>39787</v>
          </cell>
          <cell r="AE14" t="str">
            <v>81-82-85-86-87-88</v>
          </cell>
          <cell r="AF14" t="str">
            <v>83-84</v>
          </cell>
          <cell r="AG14">
            <v>92</v>
          </cell>
          <cell r="AH14">
            <v>93</v>
          </cell>
          <cell r="AI14">
            <v>-566</v>
          </cell>
        </row>
        <row r="15">
          <cell r="A15" t="str">
            <v>Bajo-Bajo</v>
          </cell>
          <cell r="B15">
            <v>66089</v>
          </cell>
          <cell r="C15">
            <v>6915702</v>
          </cell>
          <cell r="D15">
            <v>81</v>
          </cell>
          <cell r="E15">
            <v>1973121</v>
          </cell>
          <cell r="F15">
            <v>-929447</v>
          </cell>
          <cell r="G15">
            <v>-7860</v>
          </cell>
          <cell r="H15">
            <v>0</v>
          </cell>
          <cell r="I15">
            <v>0</v>
          </cell>
          <cell r="J15">
            <v>8361</v>
          </cell>
          <cell r="K15">
            <v>22395</v>
          </cell>
          <cell r="L15">
            <v>19646</v>
          </cell>
          <cell r="M15">
            <v>16350</v>
          </cell>
          <cell r="N15">
            <v>-597</v>
          </cell>
          <cell r="O15">
            <v>18099</v>
          </cell>
          <cell r="P15">
            <v>57429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9189</v>
          </cell>
          <cell r="W15">
            <v>0</v>
          </cell>
          <cell r="X15">
            <v>5113</v>
          </cell>
          <cell r="Y15">
            <v>1361</v>
          </cell>
          <cell r="Z15">
            <v>0</v>
          </cell>
          <cell r="AA15">
            <v>0</v>
          </cell>
          <cell r="AB15">
            <v>1193160</v>
          </cell>
          <cell r="AC15">
            <v>37396</v>
          </cell>
          <cell r="AD15">
            <v>115310</v>
          </cell>
          <cell r="AE15">
            <v>1215</v>
          </cell>
          <cell r="AF15">
            <v>0</v>
          </cell>
          <cell r="AG15">
            <v>3</v>
          </cell>
          <cell r="AH15">
            <v>5</v>
          </cell>
          <cell r="AI15">
            <v>164379</v>
          </cell>
          <cell r="AJ15">
            <v>0</v>
          </cell>
          <cell r="AK15">
            <v>0</v>
          </cell>
          <cell r="AL15">
            <v>1511466</v>
          </cell>
        </row>
        <row r="16">
          <cell r="A16" t="str">
            <v>Bajo</v>
          </cell>
          <cell r="B16">
            <v>136855</v>
          </cell>
          <cell r="C16">
            <v>16090497</v>
          </cell>
          <cell r="D16">
            <v>1330</v>
          </cell>
          <cell r="E16">
            <v>4583335</v>
          </cell>
          <cell r="F16">
            <v>-1675966</v>
          </cell>
          <cell r="G16">
            <v>-5681</v>
          </cell>
          <cell r="H16">
            <v>0</v>
          </cell>
          <cell r="I16">
            <v>0</v>
          </cell>
          <cell r="J16">
            <v>19624</v>
          </cell>
          <cell r="K16">
            <v>20656</v>
          </cell>
          <cell r="L16">
            <v>16599</v>
          </cell>
          <cell r="M16">
            <v>31744</v>
          </cell>
          <cell r="N16">
            <v>-1202</v>
          </cell>
          <cell r="O16">
            <v>28831</v>
          </cell>
          <cell r="P16">
            <v>86695</v>
          </cell>
          <cell r="Q16">
            <v>0</v>
          </cell>
          <cell r="R16">
            <v>-48</v>
          </cell>
          <cell r="S16">
            <v>0</v>
          </cell>
          <cell r="T16">
            <v>0</v>
          </cell>
          <cell r="U16">
            <v>0</v>
          </cell>
          <cell r="V16">
            <v>13871</v>
          </cell>
          <cell r="W16">
            <v>0</v>
          </cell>
          <cell r="X16">
            <v>6154</v>
          </cell>
          <cell r="Y16">
            <v>2437</v>
          </cell>
          <cell r="Z16">
            <v>0</v>
          </cell>
          <cell r="AA16">
            <v>0</v>
          </cell>
          <cell r="AB16">
            <v>3127049</v>
          </cell>
          <cell r="AC16">
            <v>129950</v>
          </cell>
          <cell r="AD16">
            <v>351228</v>
          </cell>
          <cell r="AE16">
            <v>2379</v>
          </cell>
          <cell r="AF16">
            <v>0</v>
          </cell>
          <cell r="AG16">
            <v>12</v>
          </cell>
          <cell r="AH16">
            <v>9</v>
          </cell>
          <cell r="AI16">
            <v>214258</v>
          </cell>
          <cell r="AJ16">
            <v>0</v>
          </cell>
          <cell r="AK16">
            <v>0</v>
          </cell>
          <cell r="AL16">
            <v>3824885</v>
          </cell>
        </row>
        <row r="17">
          <cell r="A17" t="str">
            <v>Medio-Bajo</v>
          </cell>
          <cell r="B17">
            <v>54821</v>
          </cell>
          <cell r="C17">
            <v>7138920</v>
          </cell>
          <cell r="D17">
            <v>504</v>
          </cell>
          <cell r="E17">
            <v>2048051</v>
          </cell>
          <cell r="F17">
            <v>-34</v>
          </cell>
          <cell r="G17">
            <v>-294</v>
          </cell>
          <cell r="H17">
            <v>0</v>
          </cell>
          <cell r="I17">
            <v>0</v>
          </cell>
          <cell r="J17">
            <v>4460</v>
          </cell>
          <cell r="K17">
            <v>4883</v>
          </cell>
          <cell r="L17">
            <v>6036</v>
          </cell>
          <cell r="M17">
            <v>17983</v>
          </cell>
          <cell r="N17">
            <v>-55</v>
          </cell>
          <cell r="O17">
            <v>12380</v>
          </cell>
          <cell r="P17">
            <v>40416</v>
          </cell>
          <cell r="Q17">
            <v>-11</v>
          </cell>
          <cell r="R17">
            <v>184</v>
          </cell>
          <cell r="S17">
            <v>0</v>
          </cell>
          <cell r="T17">
            <v>0</v>
          </cell>
          <cell r="U17">
            <v>0</v>
          </cell>
          <cell r="V17">
            <v>6467</v>
          </cell>
          <cell r="W17">
            <v>0</v>
          </cell>
          <cell r="X17">
            <v>1524</v>
          </cell>
          <cell r="Y17">
            <v>964</v>
          </cell>
          <cell r="Z17">
            <v>0</v>
          </cell>
          <cell r="AA17">
            <v>0</v>
          </cell>
          <cell r="AB17">
            <v>2142954</v>
          </cell>
          <cell r="AC17">
            <v>52597</v>
          </cell>
          <cell r="AD17">
            <v>271621</v>
          </cell>
          <cell r="AE17">
            <v>758</v>
          </cell>
          <cell r="AF17">
            <v>0</v>
          </cell>
          <cell r="AG17">
            <v>1</v>
          </cell>
          <cell r="AH17">
            <v>1</v>
          </cell>
          <cell r="AI17">
            <v>83435</v>
          </cell>
          <cell r="AJ17">
            <v>0</v>
          </cell>
          <cell r="AK17">
            <v>0</v>
          </cell>
          <cell r="AL17">
            <v>2551367</v>
          </cell>
        </row>
        <row r="18">
          <cell r="A18" t="str">
            <v>Medio</v>
          </cell>
          <cell r="B18">
            <v>14435</v>
          </cell>
          <cell r="C18">
            <v>2457456</v>
          </cell>
          <cell r="D18">
            <v>690</v>
          </cell>
          <cell r="E18">
            <v>697534</v>
          </cell>
          <cell r="F18">
            <v>0</v>
          </cell>
          <cell r="G18">
            <v>391</v>
          </cell>
          <cell r="H18">
            <v>0</v>
          </cell>
          <cell r="I18">
            <v>0</v>
          </cell>
          <cell r="J18">
            <v>1273</v>
          </cell>
          <cell r="K18">
            <v>1095</v>
          </cell>
          <cell r="L18">
            <v>619</v>
          </cell>
          <cell r="M18">
            <v>4909</v>
          </cell>
          <cell r="N18">
            <v>-12</v>
          </cell>
          <cell r="O18">
            <v>4805</v>
          </cell>
          <cell r="P18">
            <v>23774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3804</v>
          </cell>
          <cell r="W18">
            <v>0</v>
          </cell>
          <cell r="X18">
            <v>380</v>
          </cell>
          <cell r="Y18">
            <v>178</v>
          </cell>
          <cell r="Z18">
            <v>0</v>
          </cell>
          <cell r="AA18">
            <v>0</v>
          </cell>
          <cell r="AB18">
            <v>738750</v>
          </cell>
          <cell r="AC18">
            <v>12007</v>
          </cell>
          <cell r="AD18">
            <v>101873</v>
          </cell>
          <cell r="AE18">
            <v>28</v>
          </cell>
          <cell r="AF18">
            <v>0</v>
          </cell>
          <cell r="AG18">
            <v>0</v>
          </cell>
          <cell r="AH18">
            <v>0</v>
          </cell>
          <cell r="AI18">
            <v>26304</v>
          </cell>
          <cell r="AJ18">
            <v>0</v>
          </cell>
          <cell r="AK18">
            <v>0</v>
          </cell>
          <cell r="AL18">
            <v>878962</v>
          </cell>
        </row>
        <row r="19">
          <cell r="A19" t="str">
            <v>Medio-Alto</v>
          </cell>
          <cell r="B19">
            <v>3417</v>
          </cell>
          <cell r="C19">
            <v>655722</v>
          </cell>
          <cell r="D19">
            <v>114</v>
          </cell>
          <cell r="E19">
            <v>177215</v>
          </cell>
          <cell r="F19">
            <v>0</v>
          </cell>
          <cell r="G19">
            <v>-2</v>
          </cell>
          <cell r="H19">
            <v>35155</v>
          </cell>
          <cell r="I19">
            <v>0</v>
          </cell>
          <cell r="J19">
            <v>-13</v>
          </cell>
          <cell r="K19">
            <v>1509</v>
          </cell>
          <cell r="L19">
            <v>0</v>
          </cell>
          <cell r="M19">
            <v>1859</v>
          </cell>
          <cell r="N19">
            <v>0</v>
          </cell>
          <cell r="O19">
            <v>601</v>
          </cell>
          <cell r="P19">
            <v>2856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457</v>
          </cell>
          <cell r="W19">
            <v>0</v>
          </cell>
          <cell r="X19">
            <v>82</v>
          </cell>
          <cell r="Y19">
            <v>34</v>
          </cell>
          <cell r="Z19">
            <v>0</v>
          </cell>
          <cell r="AA19">
            <v>0</v>
          </cell>
          <cell r="AB19">
            <v>219753</v>
          </cell>
          <cell r="AC19">
            <v>1202</v>
          </cell>
          <cell r="AD19">
            <v>23079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3537</v>
          </cell>
          <cell r="AJ19">
            <v>0</v>
          </cell>
          <cell r="AK19">
            <v>0</v>
          </cell>
          <cell r="AL19">
            <v>247569</v>
          </cell>
        </row>
        <row r="20">
          <cell r="A20" t="str">
            <v>Alto</v>
          </cell>
          <cell r="B20">
            <v>1001</v>
          </cell>
          <cell r="C20">
            <v>307749</v>
          </cell>
          <cell r="D20">
            <v>77</v>
          </cell>
          <cell r="E20">
            <v>86001</v>
          </cell>
          <cell r="F20">
            <v>0</v>
          </cell>
          <cell r="G20">
            <v>-7</v>
          </cell>
          <cell r="H20">
            <v>17200</v>
          </cell>
          <cell r="I20">
            <v>0</v>
          </cell>
          <cell r="J20">
            <v>32</v>
          </cell>
          <cell r="K20">
            <v>-417</v>
          </cell>
          <cell r="L20">
            <v>3130</v>
          </cell>
          <cell r="M20">
            <v>452</v>
          </cell>
          <cell r="N20">
            <v>-16</v>
          </cell>
          <cell r="O20">
            <v>38</v>
          </cell>
          <cell r="P20">
            <v>405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65</v>
          </cell>
          <cell r="W20">
            <v>0</v>
          </cell>
          <cell r="X20">
            <v>142</v>
          </cell>
          <cell r="Y20">
            <v>17</v>
          </cell>
          <cell r="Z20">
            <v>0</v>
          </cell>
          <cell r="AA20">
            <v>0</v>
          </cell>
          <cell r="AB20">
            <v>107042</v>
          </cell>
          <cell r="AC20">
            <v>452</v>
          </cell>
          <cell r="AD20">
            <v>12445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9223</v>
          </cell>
          <cell r="AJ20">
            <v>0</v>
          </cell>
          <cell r="AK20">
            <v>0</v>
          </cell>
          <cell r="AL20">
            <v>129162</v>
          </cell>
        </row>
        <row r="21">
          <cell r="A21" t="str">
            <v>Residencial</v>
          </cell>
          <cell r="B21">
            <v>276618</v>
          </cell>
          <cell r="C21">
            <v>33566046</v>
          </cell>
          <cell r="D21">
            <v>2796</v>
          </cell>
          <cell r="E21">
            <v>9565256</v>
          </cell>
          <cell r="F21">
            <v>-2605447</v>
          </cell>
          <cell r="G21">
            <v>-13452</v>
          </cell>
          <cell r="H21">
            <v>52355</v>
          </cell>
          <cell r="I21">
            <v>0</v>
          </cell>
          <cell r="J21">
            <v>33736</v>
          </cell>
          <cell r="K21">
            <v>50121</v>
          </cell>
          <cell r="L21">
            <v>46029</v>
          </cell>
          <cell r="M21">
            <v>73297</v>
          </cell>
          <cell r="N21">
            <v>-1883</v>
          </cell>
          <cell r="O21">
            <v>64755</v>
          </cell>
          <cell r="P21">
            <v>211575</v>
          </cell>
          <cell r="Q21">
            <v>-11</v>
          </cell>
          <cell r="R21">
            <v>136</v>
          </cell>
          <cell r="S21">
            <v>0</v>
          </cell>
          <cell r="T21">
            <v>0</v>
          </cell>
          <cell r="U21">
            <v>0</v>
          </cell>
          <cell r="V21">
            <v>33852</v>
          </cell>
          <cell r="W21">
            <v>0</v>
          </cell>
          <cell r="X21">
            <v>13395</v>
          </cell>
          <cell r="Y21">
            <v>4991</v>
          </cell>
          <cell r="Z21">
            <v>0</v>
          </cell>
          <cell r="AA21">
            <v>0</v>
          </cell>
          <cell r="AB21">
            <v>7528705</v>
          </cell>
          <cell r="AC21">
            <v>233603</v>
          </cell>
          <cell r="AD21">
            <v>875556</v>
          </cell>
          <cell r="AE21">
            <v>4380</v>
          </cell>
          <cell r="AF21">
            <v>0</v>
          </cell>
          <cell r="AG21">
            <v>16</v>
          </cell>
          <cell r="AH21">
            <v>15</v>
          </cell>
          <cell r="AI21">
            <v>501135</v>
          </cell>
          <cell r="AJ21">
            <v>0</v>
          </cell>
          <cell r="AK21">
            <v>0</v>
          </cell>
          <cell r="AL21">
            <v>9143411</v>
          </cell>
        </row>
        <row r="22">
          <cell r="A22" t="str">
            <v>Comercial</v>
          </cell>
          <cell r="B22">
            <v>26811</v>
          </cell>
          <cell r="C22">
            <v>13701739</v>
          </cell>
          <cell r="D22">
            <v>195476</v>
          </cell>
          <cell r="E22">
            <v>3666717</v>
          </cell>
          <cell r="F22">
            <v>-27</v>
          </cell>
          <cell r="G22">
            <v>-6</v>
          </cell>
          <cell r="H22">
            <v>704375</v>
          </cell>
          <cell r="I22">
            <v>0</v>
          </cell>
          <cell r="J22">
            <v>-366</v>
          </cell>
          <cell r="K22">
            <v>8936</v>
          </cell>
          <cell r="L22">
            <v>18462</v>
          </cell>
          <cell r="M22">
            <v>9979</v>
          </cell>
          <cell r="N22">
            <v>-227</v>
          </cell>
          <cell r="O22">
            <v>28112</v>
          </cell>
          <cell r="P22">
            <v>116805</v>
          </cell>
          <cell r="Q22">
            <v>0</v>
          </cell>
          <cell r="R22">
            <v>229</v>
          </cell>
          <cell r="S22">
            <v>0</v>
          </cell>
          <cell r="T22">
            <v>0</v>
          </cell>
          <cell r="U22">
            <v>500</v>
          </cell>
          <cell r="V22">
            <v>17225</v>
          </cell>
          <cell r="W22">
            <v>13</v>
          </cell>
          <cell r="X22">
            <v>5715</v>
          </cell>
          <cell r="Y22">
            <v>1407</v>
          </cell>
          <cell r="Z22">
            <v>2923</v>
          </cell>
          <cell r="AA22">
            <v>0</v>
          </cell>
          <cell r="AB22">
            <v>4577836</v>
          </cell>
          <cell r="AC22">
            <v>5708</v>
          </cell>
          <cell r="AD22">
            <v>515074</v>
          </cell>
          <cell r="AE22">
            <v>166</v>
          </cell>
          <cell r="AF22">
            <v>7</v>
          </cell>
          <cell r="AG22">
            <v>16</v>
          </cell>
          <cell r="AH22">
            <v>0</v>
          </cell>
          <cell r="AI22">
            <v>293313</v>
          </cell>
          <cell r="AJ22">
            <v>0</v>
          </cell>
          <cell r="AK22">
            <v>0</v>
          </cell>
          <cell r="AL22">
            <v>5395055</v>
          </cell>
        </row>
        <row r="23">
          <cell r="A23" t="str">
            <v>Industrial</v>
          </cell>
          <cell r="B23">
            <v>473</v>
          </cell>
          <cell r="C23">
            <v>4271400</v>
          </cell>
          <cell r="D23">
            <v>145334</v>
          </cell>
          <cell r="E23">
            <v>852344</v>
          </cell>
          <cell r="F23">
            <v>-825</v>
          </cell>
          <cell r="G23">
            <v>0</v>
          </cell>
          <cell r="H23">
            <v>167537</v>
          </cell>
          <cell r="I23">
            <v>0</v>
          </cell>
          <cell r="J23">
            <v>12521</v>
          </cell>
          <cell r="K23">
            <v>62</v>
          </cell>
          <cell r="L23">
            <v>0</v>
          </cell>
          <cell r="M23">
            <v>336</v>
          </cell>
          <cell r="N23">
            <v>-7</v>
          </cell>
          <cell r="O23">
            <v>472</v>
          </cell>
          <cell r="P23">
            <v>79</v>
          </cell>
          <cell r="Q23">
            <v>-1600</v>
          </cell>
          <cell r="R23">
            <v>-8000</v>
          </cell>
          <cell r="S23">
            <v>0</v>
          </cell>
          <cell r="T23">
            <v>0</v>
          </cell>
          <cell r="U23">
            <v>1467</v>
          </cell>
          <cell r="V23">
            <v>13</v>
          </cell>
          <cell r="W23">
            <v>0</v>
          </cell>
          <cell r="X23">
            <v>1561</v>
          </cell>
          <cell r="Y23">
            <v>3</v>
          </cell>
          <cell r="Z23">
            <v>-4190</v>
          </cell>
          <cell r="AA23">
            <v>0</v>
          </cell>
          <cell r="AB23">
            <v>1025963</v>
          </cell>
          <cell r="AC23">
            <v>0</v>
          </cell>
          <cell r="AD23">
            <v>127031</v>
          </cell>
          <cell r="AE23">
            <v>127</v>
          </cell>
          <cell r="AF23">
            <v>0</v>
          </cell>
          <cell r="AG23">
            <v>0</v>
          </cell>
          <cell r="AH23">
            <v>0</v>
          </cell>
          <cell r="AI23">
            <v>25863</v>
          </cell>
          <cell r="AJ23">
            <v>0</v>
          </cell>
          <cell r="AK23">
            <v>0</v>
          </cell>
          <cell r="AL23">
            <v>1174793</v>
          </cell>
        </row>
        <row r="24">
          <cell r="A24" t="str">
            <v>Oficial</v>
          </cell>
          <cell r="B24">
            <v>2654</v>
          </cell>
          <cell r="C24">
            <v>3627364</v>
          </cell>
          <cell r="D24">
            <v>56949</v>
          </cell>
          <cell r="E24">
            <v>927897</v>
          </cell>
          <cell r="F24">
            <v>-122</v>
          </cell>
          <cell r="G24">
            <v>-20</v>
          </cell>
          <cell r="H24">
            <v>48819</v>
          </cell>
          <cell r="I24">
            <v>0</v>
          </cell>
          <cell r="J24">
            <v>19709</v>
          </cell>
          <cell r="K24">
            <v>1105</v>
          </cell>
          <cell r="L24">
            <v>5435</v>
          </cell>
          <cell r="M24">
            <v>1103</v>
          </cell>
          <cell r="N24">
            <v>-93</v>
          </cell>
          <cell r="O24">
            <v>652</v>
          </cell>
          <cell r="P24">
            <v>4057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141</v>
          </cell>
          <cell r="V24">
            <v>649</v>
          </cell>
          <cell r="W24">
            <v>903</v>
          </cell>
          <cell r="X24">
            <v>7411</v>
          </cell>
          <cell r="Y24">
            <v>10</v>
          </cell>
          <cell r="Z24">
            <v>5643</v>
          </cell>
          <cell r="AA24">
            <v>0</v>
          </cell>
          <cell r="AB24">
            <v>1016753</v>
          </cell>
          <cell r="AC24">
            <v>1714</v>
          </cell>
          <cell r="AD24">
            <v>151146</v>
          </cell>
          <cell r="AE24">
            <v>6</v>
          </cell>
          <cell r="AF24">
            <v>0</v>
          </cell>
          <cell r="AG24">
            <v>0</v>
          </cell>
          <cell r="AH24">
            <v>0</v>
          </cell>
          <cell r="AI24">
            <v>55698</v>
          </cell>
          <cell r="AJ24">
            <v>0</v>
          </cell>
          <cell r="AK24">
            <v>0</v>
          </cell>
          <cell r="AL24">
            <v>1231864</v>
          </cell>
        </row>
        <row r="25">
          <cell r="A25" t="str">
            <v>Alumbrado Pu</v>
          </cell>
          <cell r="B25">
            <v>50</v>
          </cell>
          <cell r="C25">
            <v>3286300</v>
          </cell>
          <cell r="D25">
            <v>0</v>
          </cell>
          <cell r="E25">
            <v>752423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14846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99375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910</v>
          </cell>
          <cell r="V25">
            <v>15900</v>
          </cell>
          <cell r="W25">
            <v>0</v>
          </cell>
          <cell r="X25">
            <v>2087</v>
          </cell>
          <cell r="Y25">
            <v>0</v>
          </cell>
          <cell r="Z25">
            <v>0</v>
          </cell>
          <cell r="AA25">
            <v>0</v>
          </cell>
          <cell r="AB25">
            <v>885541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41836</v>
          </cell>
          <cell r="AJ25">
            <v>0</v>
          </cell>
          <cell r="AK25">
            <v>0</v>
          </cell>
          <cell r="AL25">
            <v>927377</v>
          </cell>
        </row>
        <row r="26">
          <cell r="A26" t="str">
            <v>Provisional</v>
          </cell>
          <cell r="B26">
            <v>20</v>
          </cell>
          <cell r="C26">
            <v>10280</v>
          </cell>
          <cell r="D26">
            <v>0</v>
          </cell>
          <cell r="E26">
            <v>2747</v>
          </cell>
          <cell r="F26">
            <v>0</v>
          </cell>
          <cell r="G26">
            <v>0</v>
          </cell>
          <cell r="H26">
            <v>628</v>
          </cell>
          <cell r="I26">
            <v>0</v>
          </cell>
          <cell r="J26">
            <v>-11</v>
          </cell>
          <cell r="K26">
            <v>-42</v>
          </cell>
          <cell r="L26">
            <v>0</v>
          </cell>
          <cell r="M26">
            <v>21</v>
          </cell>
          <cell r="N26">
            <v>0</v>
          </cell>
          <cell r="O26">
            <v>3157</v>
          </cell>
          <cell r="P26">
            <v>52872</v>
          </cell>
          <cell r="Q26">
            <v>0</v>
          </cell>
          <cell r="R26">
            <v>0</v>
          </cell>
          <cell r="S26">
            <v>-3426</v>
          </cell>
          <cell r="T26">
            <v>0</v>
          </cell>
          <cell r="U26">
            <v>0</v>
          </cell>
          <cell r="V26">
            <v>8460</v>
          </cell>
          <cell r="W26">
            <v>-330</v>
          </cell>
          <cell r="X26">
            <v>0</v>
          </cell>
          <cell r="Y26">
            <v>0</v>
          </cell>
          <cell r="Z26">
            <v>-2064</v>
          </cell>
          <cell r="AA26">
            <v>0</v>
          </cell>
          <cell r="AB26">
            <v>64406</v>
          </cell>
          <cell r="AC26">
            <v>0</v>
          </cell>
          <cell r="AD26">
            <v>539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62552</v>
          </cell>
        </row>
        <row r="27">
          <cell r="A27" t="str">
            <v>Area Comun</v>
          </cell>
          <cell r="B27">
            <v>278</v>
          </cell>
          <cell r="C27">
            <v>206077</v>
          </cell>
          <cell r="D27">
            <v>606</v>
          </cell>
          <cell r="E27">
            <v>38720</v>
          </cell>
          <cell r="F27">
            <v>0</v>
          </cell>
          <cell r="G27">
            <v>0</v>
          </cell>
          <cell r="H27">
            <v>1451</v>
          </cell>
          <cell r="I27">
            <v>0</v>
          </cell>
          <cell r="J27">
            <v>-820</v>
          </cell>
          <cell r="K27">
            <v>382</v>
          </cell>
          <cell r="L27">
            <v>0</v>
          </cell>
          <cell r="M27">
            <v>122</v>
          </cell>
          <cell r="N27">
            <v>0</v>
          </cell>
          <cell r="O27">
            <v>29</v>
          </cell>
          <cell r="P27">
            <v>544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87</v>
          </cell>
          <cell r="W27">
            <v>0</v>
          </cell>
          <cell r="X27">
            <v>139</v>
          </cell>
          <cell r="Y27">
            <v>0</v>
          </cell>
          <cell r="Z27">
            <v>0</v>
          </cell>
          <cell r="AA27">
            <v>0</v>
          </cell>
          <cell r="AB27">
            <v>40654</v>
          </cell>
          <cell r="AC27">
            <v>0</v>
          </cell>
          <cell r="AD27">
            <v>5100</v>
          </cell>
          <cell r="AE27">
            <v>1</v>
          </cell>
          <cell r="AF27">
            <v>0</v>
          </cell>
          <cell r="AG27">
            <v>0</v>
          </cell>
          <cell r="AH27">
            <v>0</v>
          </cell>
          <cell r="AI27">
            <v>21386</v>
          </cell>
          <cell r="AJ27">
            <v>0</v>
          </cell>
          <cell r="AK27">
            <v>0</v>
          </cell>
          <cell r="AL27">
            <v>67140</v>
          </cell>
        </row>
        <row r="28">
          <cell r="A28" t="str">
            <v>Uso De Redes</v>
          </cell>
          <cell r="B28">
            <v>13</v>
          </cell>
          <cell r="C28">
            <v>2304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1000</v>
          </cell>
          <cell r="K28">
            <v>0</v>
          </cell>
          <cell r="L28">
            <v>0</v>
          </cell>
          <cell r="M28">
            <v>0</v>
          </cell>
          <cell r="N28">
            <v>-83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568299</v>
          </cell>
          <cell r="AB28">
            <v>569216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569216</v>
          </cell>
        </row>
        <row r="29">
          <cell r="AB29">
            <v>0</v>
          </cell>
        </row>
        <row r="30">
          <cell r="B30">
            <v>306917</v>
          </cell>
          <cell r="C30">
            <v>58671510</v>
          </cell>
          <cell r="D30">
            <v>401161</v>
          </cell>
          <cell r="E30">
            <v>15806104</v>
          </cell>
          <cell r="F30">
            <v>-2606421</v>
          </cell>
          <cell r="G30">
            <v>-13478</v>
          </cell>
          <cell r="H30">
            <v>975165</v>
          </cell>
          <cell r="I30">
            <v>0</v>
          </cell>
          <cell r="J30">
            <v>80617</v>
          </cell>
          <cell r="K30">
            <v>60565</v>
          </cell>
          <cell r="L30">
            <v>69926</v>
          </cell>
          <cell r="M30">
            <v>84856</v>
          </cell>
          <cell r="N30">
            <v>-2294</v>
          </cell>
          <cell r="O30">
            <v>97178</v>
          </cell>
          <cell r="P30">
            <v>485307</v>
          </cell>
          <cell r="Q30">
            <v>-1611</v>
          </cell>
          <cell r="R30">
            <v>-7636</v>
          </cell>
          <cell r="S30">
            <v>-3426</v>
          </cell>
          <cell r="T30">
            <v>0</v>
          </cell>
          <cell r="U30">
            <v>3018</v>
          </cell>
          <cell r="V30">
            <v>76185</v>
          </cell>
          <cell r="W30">
            <v>585</v>
          </cell>
          <cell r="X30">
            <v>30309</v>
          </cell>
          <cell r="Y30">
            <v>6411</v>
          </cell>
          <cell r="Z30">
            <v>2312</v>
          </cell>
          <cell r="AA30">
            <v>568299</v>
          </cell>
          <cell r="AB30">
            <v>15709074</v>
          </cell>
          <cell r="AC30">
            <v>241025</v>
          </cell>
          <cell r="AD30">
            <v>1674446</v>
          </cell>
          <cell r="AE30">
            <v>4680</v>
          </cell>
          <cell r="AF30">
            <v>7</v>
          </cell>
          <cell r="AG30">
            <v>32</v>
          </cell>
          <cell r="AH30">
            <v>15</v>
          </cell>
          <cell r="AI30">
            <v>939232</v>
          </cell>
          <cell r="AJ30">
            <v>0</v>
          </cell>
          <cell r="AK30">
            <v>0</v>
          </cell>
          <cell r="AL30">
            <v>18571409</v>
          </cell>
        </row>
      </sheetData>
      <sheetData sheetId="53" refreshError="1">
        <row r="1">
          <cell r="A1" t="str">
            <v>_x000C_&lt;R_FACGRU&gt;</v>
          </cell>
          <cell r="AK1" t="str">
            <v>Fecha:</v>
          </cell>
          <cell r="AL1">
            <v>39576.25</v>
          </cell>
          <cell r="AM1" t="str">
            <v>50 AM</v>
          </cell>
        </row>
        <row r="3">
          <cell r="P3" t="str">
            <v>FACTURACI</v>
          </cell>
          <cell r="Q3" t="str">
            <v>ON POR CLASE</v>
          </cell>
          <cell r="R3" t="str">
            <v>S DE SERVICI</v>
          </cell>
          <cell r="S3" t="str">
            <v>O (Valores e</v>
          </cell>
          <cell r="T3" t="str">
            <v>n Miles de p</v>
          </cell>
          <cell r="U3" t="str">
            <v>esos)</v>
          </cell>
        </row>
        <row r="6">
          <cell r="Q6" t="str">
            <v>ZONA: Total</v>
          </cell>
          <cell r="R6" t="str">
            <v>DESDE 01/01</v>
          </cell>
          <cell r="S6" t="str">
            <v>/2008 HASTA</v>
          </cell>
          <cell r="T6">
            <v>39478</v>
          </cell>
        </row>
        <row r="8">
          <cell r="AI8" t="str">
            <v>VARIOS</v>
          </cell>
        </row>
        <row r="9">
          <cell r="P9" t="str">
            <v>SERVICIOS</v>
          </cell>
          <cell r="AI9" t="str">
            <v>FINANCIACION</v>
          </cell>
        </row>
        <row r="10">
          <cell r="P10" t="str">
            <v>GRAvADOS</v>
          </cell>
          <cell r="AI10" t="str">
            <v>11-13-14-15-17-18-19</v>
          </cell>
        </row>
        <row r="11">
          <cell r="P11" t="str">
            <v>24-25-28-36-39-42</v>
          </cell>
          <cell r="AI11">
            <v>-381</v>
          </cell>
        </row>
        <row r="12">
          <cell r="G12" t="str">
            <v>SUBSIDIO</v>
          </cell>
          <cell r="I12" t="str">
            <v>CONTRIBUCION</v>
          </cell>
          <cell r="K12" t="str">
            <v>SANCION</v>
          </cell>
          <cell r="L12" t="str">
            <v>SANCIONES</v>
          </cell>
          <cell r="P12">
            <v>-282</v>
          </cell>
          <cell r="Q12" t="str">
            <v>SANCION</v>
          </cell>
          <cell r="R12" t="str">
            <v>RESTITUC</v>
          </cell>
          <cell r="T12" t="str">
            <v>RETEFUENTE</v>
          </cell>
          <cell r="V12" t="str">
            <v>IVA</v>
          </cell>
          <cell r="W12" t="str">
            <v>IVA</v>
          </cell>
          <cell r="X12" t="str">
            <v>INT.FINANC.</v>
          </cell>
          <cell r="Y12" t="str">
            <v>INT.FINANC.</v>
          </cell>
          <cell r="AC12" t="str">
            <v>FINANCIACION</v>
          </cell>
          <cell r="AD12" t="str">
            <v>ALUMBRADO</v>
          </cell>
          <cell r="AE12" t="str">
            <v>DEUDA</v>
          </cell>
          <cell r="AF12" t="str">
            <v>CONTRIBUCION</v>
          </cell>
          <cell r="AG12" t="str">
            <v>SANCION</v>
          </cell>
          <cell r="AI12">
            <v>-583</v>
          </cell>
        </row>
        <row r="13">
          <cell r="B13" t="str">
            <v>NUMERO</v>
          </cell>
          <cell r="C13" t="str">
            <v>CONSUMO</v>
          </cell>
          <cell r="D13" t="str">
            <v>CONSUMO</v>
          </cell>
          <cell r="E13" t="str">
            <v>ENERGIA</v>
          </cell>
          <cell r="F13" t="str">
            <v>SUBSIDIO</v>
          </cell>
          <cell r="G13" t="str">
            <v>FOES</v>
          </cell>
          <cell r="H13" t="str">
            <v>CONTRIBUCION</v>
          </cell>
          <cell r="I13" t="str">
            <v>TERCEROS</v>
          </cell>
          <cell r="J13" t="str">
            <v>INTERESES</v>
          </cell>
          <cell r="K13" t="str">
            <v>AUTORRECONEXION</v>
          </cell>
          <cell r="L13" t="str">
            <v>FRAUDE</v>
          </cell>
          <cell r="M13" t="str">
            <v>SUSPENSIONES</v>
          </cell>
          <cell r="N13" t="str">
            <v>COMPENSACIONES</v>
          </cell>
          <cell r="O13" t="str">
            <v>CONEXOS</v>
          </cell>
          <cell r="P13">
            <v>-337</v>
          </cell>
          <cell r="Q13" t="str">
            <v>CHEQUE</v>
          </cell>
          <cell r="R13" t="str">
            <v>CHEQUE</v>
          </cell>
          <cell r="S13" t="str">
            <v>RETEFUENTE</v>
          </cell>
          <cell r="T13" t="str">
            <v>ENERSER</v>
          </cell>
          <cell r="U13" t="str">
            <v>TIMBRE</v>
          </cell>
          <cell r="V13" t="str">
            <v>ENERTOLIMA</v>
          </cell>
          <cell r="W13" t="str">
            <v>ENERSER</v>
          </cell>
          <cell r="X13" t="str">
            <v>ENERTOL</v>
          </cell>
          <cell r="Y13" t="str">
            <v>FRAUDE</v>
          </cell>
          <cell r="Z13" t="str">
            <v>ENERSERVICIOS</v>
          </cell>
          <cell r="AA13" t="str">
            <v>SDR</v>
          </cell>
          <cell r="AB13" t="str">
            <v>ENERTOLIMA</v>
          </cell>
          <cell r="AC13" t="str">
            <v>ELECTRODOMESTICOS</v>
          </cell>
          <cell r="AD13" t="str">
            <v>PUBLICO</v>
          </cell>
          <cell r="AE13" t="str">
            <v>ELECTROLIMA</v>
          </cell>
          <cell r="AF13" t="str">
            <v>ELECTROLIMA</v>
          </cell>
          <cell r="AG13" t="str">
            <v>FORMAR</v>
          </cell>
          <cell r="AH13" t="str">
            <v>RIMEL</v>
          </cell>
          <cell r="AI13">
            <v>-612</v>
          </cell>
          <cell r="AJ13" t="str">
            <v>EXCEDENTE AP</v>
          </cell>
          <cell r="AK13" t="str">
            <v>OTROS</v>
          </cell>
          <cell r="AL13" t="str">
            <v>TOTAL</v>
          </cell>
        </row>
        <row r="14">
          <cell r="A14" t="str">
            <v>CATEGORIA</v>
          </cell>
          <cell r="B14" t="str">
            <v>FACTUR</v>
          </cell>
          <cell r="C14" t="str">
            <v>ACTIVA</v>
          </cell>
          <cell r="D14" t="str">
            <v>REACTIVA</v>
          </cell>
          <cell r="E14">
            <v>1</v>
          </cell>
          <cell r="F14">
            <v>28887</v>
          </cell>
          <cell r="G14">
            <v>30</v>
          </cell>
          <cell r="H14">
            <v>3</v>
          </cell>
          <cell r="I14">
            <v>33</v>
          </cell>
          <cell r="J14">
            <v>6</v>
          </cell>
          <cell r="K14">
            <v>7</v>
          </cell>
          <cell r="L14">
            <v>29</v>
          </cell>
          <cell r="M14">
            <v>8</v>
          </cell>
          <cell r="N14">
            <v>9</v>
          </cell>
          <cell r="O14" t="str">
            <v>10-41-48-61-62-63-64-65-68-66-116-117-122-124</v>
          </cell>
          <cell r="P14">
            <v>-521</v>
          </cell>
          <cell r="Q14" t="str">
            <v>26-78</v>
          </cell>
          <cell r="R14">
            <v>27</v>
          </cell>
          <cell r="S14">
            <v>20</v>
          </cell>
          <cell r="T14">
            <v>38</v>
          </cell>
          <cell r="U14">
            <v>21</v>
          </cell>
          <cell r="V14" t="str">
            <v>22-23-109-110-113</v>
          </cell>
          <cell r="W14">
            <v>37</v>
          </cell>
          <cell r="X14" t="str">
            <v>16-107</v>
          </cell>
          <cell r="Y14">
            <v>31</v>
          </cell>
          <cell r="Z14" t="str">
            <v>32-40-121</v>
          </cell>
          <cell r="AA14">
            <v>4</v>
          </cell>
          <cell r="AC14" t="str">
            <v>114-115-120</v>
          </cell>
          <cell r="AD14">
            <v>39787</v>
          </cell>
          <cell r="AE14" t="str">
            <v>81-82-85-86-87-88</v>
          </cell>
          <cell r="AF14" t="str">
            <v>83-84</v>
          </cell>
          <cell r="AG14">
            <v>92</v>
          </cell>
          <cell r="AH14">
            <v>93</v>
          </cell>
          <cell r="AI14">
            <v>-566</v>
          </cell>
        </row>
        <row r="15">
          <cell r="A15" t="str">
            <v>Bajo-Bajo</v>
          </cell>
          <cell r="B15">
            <v>63464</v>
          </cell>
          <cell r="C15">
            <v>6534030</v>
          </cell>
          <cell r="D15">
            <v>52</v>
          </cell>
          <cell r="E15">
            <v>1872071</v>
          </cell>
          <cell r="F15">
            <v>-875236</v>
          </cell>
          <cell r="G15">
            <v>-5795</v>
          </cell>
          <cell r="H15">
            <v>0</v>
          </cell>
          <cell r="I15">
            <v>0</v>
          </cell>
          <cell r="J15">
            <v>5285</v>
          </cell>
          <cell r="K15">
            <v>16269</v>
          </cell>
          <cell r="L15">
            <v>32338</v>
          </cell>
          <cell r="M15">
            <v>14213</v>
          </cell>
          <cell r="N15">
            <v>5</v>
          </cell>
          <cell r="O15">
            <v>36134</v>
          </cell>
          <cell r="P15">
            <v>85943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13751</v>
          </cell>
          <cell r="W15">
            <v>0</v>
          </cell>
          <cell r="X15">
            <v>5744</v>
          </cell>
          <cell r="Y15">
            <v>1018</v>
          </cell>
          <cell r="Z15">
            <v>0</v>
          </cell>
          <cell r="AA15">
            <v>0</v>
          </cell>
          <cell r="AB15">
            <v>1201740</v>
          </cell>
          <cell r="AC15">
            <v>38109</v>
          </cell>
          <cell r="AD15">
            <v>105023</v>
          </cell>
          <cell r="AE15">
            <v>215</v>
          </cell>
          <cell r="AF15">
            <v>0</v>
          </cell>
          <cell r="AG15">
            <v>2</v>
          </cell>
          <cell r="AH15">
            <v>6</v>
          </cell>
          <cell r="AI15">
            <v>189262</v>
          </cell>
          <cell r="AJ15">
            <v>0</v>
          </cell>
          <cell r="AK15">
            <v>0</v>
          </cell>
          <cell r="AL15">
            <v>1534356</v>
          </cell>
        </row>
        <row r="16">
          <cell r="A16" t="str">
            <v>Bajo</v>
          </cell>
          <cell r="B16">
            <v>139738</v>
          </cell>
          <cell r="C16">
            <v>16393507</v>
          </cell>
          <cell r="D16">
            <v>603</v>
          </cell>
          <cell r="E16">
            <v>4685810</v>
          </cell>
          <cell r="F16">
            <v>-1710752</v>
          </cell>
          <cell r="G16">
            <v>-5001</v>
          </cell>
          <cell r="H16">
            <v>0</v>
          </cell>
          <cell r="I16">
            <v>0</v>
          </cell>
          <cell r="J16">
            <v>11444</v>
          </cell>
          <cell r="K16">
            <v>11117</v>
          </cell>
          <cell r="L16">
            <v>93367</v>
          </cell>
          <cell r="M16">
            <v>31847</v>
          </cell>
          <cell r="N16">
            <v>3</v>
          </cell>
          <cell r="O16">
            <v>54373</v>
          </cell>
          <cell r="P16">
            <v>124810</v>
          </cell>
          <cell r="Q16">
            <v>0</v>
          </cell>
          <cell r="R16">
            <v>182</v>
          </cell>
          <cell r="S16">
            <v>0</v>
          </cell>
          <cell r="T16">
            <v>0</v>
          </cell>
          <cell r="U16">
            <v>0</v>
          </cell>
          <cell r="V16">
            <v>19970</v>
          </cell>
          <cell r="W16">
            <v>0</v>
          </cell>
          <cell r="X16">
            <v>6013</v>
          </cell>
          <cell r="Y16">
            <v>2369</v>
          </cell>
          <cell r="Z16">
            <v>0</v>
          </cell>
          <cell r="AA16">
            <v>0</v>
          </cell>
          <cell r="AB16">
            <v>3325552</v>
          </cell>
          <cell r="AC16">
            <v>130004</v>
          </cell>
          <cell r="AD16">
            <v>339399</v>
          </cell>
          <cell r="AE16">
            <v>4013</v>
          </cell>
          <cell r="AF16">
            <v>0</v>
          </cell>
          <cell r="AG16">
            <v>6</v>
          </cell>
          <cell r="AH16">
            <v>6</v>
          </cell>
          <cell r="AI16">
            <v>225528</v>
          </cell>
          <cell r="AJ16">
            <v>0</v>
          </cell>
          <cell r="AK16">
            <v>0</v>
          </cell>
          <cell r="AL16">
            <v>4024508</v>
          </cell>
        </row>
        <row r="17">
          <cell r="A17" t="str">
            <v>Medio-Bajo</v>
          </cell>
          <cell r="B17">
            <v>54938</v>
          </cell>
          <cell r="C17">
            <v>7470969</v>
          </cell>
          <cell r="D17">
            <v>832</v>
          </cell>
          <cell r="E17">
            <v>2144896</v>
          </cell>
          <cell r="F17">
            <v>-463</v>
          </cell>
          <cell r="G17">
            <v>-617</v>
          </cell>
          <cell r="H17">
            <v>0</v>
          </cell>
          <cell r="I17">
            <v>0</v>
          </cell>
          <cell r="J17">
            <v>4032</v>
          </cell>
          <cell r="K17">
            <v>3564</v>
          </cell>
          <cell r="L17">
            <v>21774</v>
          </cell>
          <cell r="M17">
            <v>19985</v>
          </cell>
          <cell r="N17">
            <v>2</v>
          </cell>
          <cell r="O17">
            <v>7375</v>
          </cell>
          <cell r="P17">
            <v>13949</v>
          </cell>
          <cell r="Q17">
            <v>0</v>
          </cell>
          <cell r="R17">
            <v>83</v>
          </cell>
          <cell r="S17">
            <v>0</v>
          </cell>
          <cell r="T17">
            <v>0</v>
          </cell>
          <cell r="U17">
            <v>0</v>
          </cell>
          <cell r="V17">
            <v>2232</v>
          </cell>
          <cell r="W17">
            <v>0</v>
          </cell>
          <cell r="X17">
            <v>1274</v>
          </cell>
          <cell r="Y17">
            <v>996</v>
          </cell>
          <cell r="Z17">
            <v>0</v>
          </cell>
          <cell r="AA17">
            <v>0</v>
          </cell>
          <cell r="AB17">
            <v>2219082</v>
          </cell>
          <cell r="AC17">
            <v>55370</v>
          </cell>
          <cell r="AD17">
            <v>278515</v>
          </cell>
          <cell r="AE17">
            <v>510</v>
          </cell>
          <cell r="AF17">
            <v>0</v>
          </cell>
          <cell r="AG17">
            <v>0</v>
          </cell>
          <cell r="AH17">
            <v>1</v>
          </cell>
          <cell r="AI17">
            <v>84361</v>
          </cell>
          <cell r="AJ17">
            <v>0</v>
          </cell>
          <cell r="AK17">
            <v>0</v>
          </cell>
          <cell r="AL17">
            <v>2637839</v>
          </cell>
        </row>
        <row r="18">
          <cell r="A18" t="str">
            <v>Medio</v>
          </cell>
          <cell r="B18">
            <v>14522</v>
          </cell>
          <cell r="C18">
            <v>2602013</v>
          </cell>
          <cell r="D18">
            <v>1697</v>
          </cell>
          <cell r="E18">
            <v>741789</v>
          </cell>
          <cell r="F18">
            <v>0</v>
          </cell>
          <cell r="G18">
            <v>-190</v>
          </cell>
          <cell r="H18">
            <v>0</v>
          </cell>
          <cell r="I18">
            <v>0</v>
          </cell>
          <cell r="J18">
            <v>676</v>
          </cell>
          <cell r="K18">
            <v>-17</v>
          </cell>
          <cell r="L18">
            <v>6429</v>
          </cell>
          <cell r="M18">
            <v>5195</v>
          </cell>
          <cell r="N18">
            <v>0</v>
          </cell>
          <cell r="O18">
            <v>3191</v>
          </cell>
          <cell r="P18">
            <v>8160</v>
          </cell>
          <cell r="Q18">
            <v>53</v>
          </cell>
          <cell r="R18">
            <v>264</v>
          </cell>
          <cell r="S18">
            <v>0</v>
          </cell>
          <cell r="T18">
            <v>0</v>
          </cell>
          <cell r="U18">
            <v>0</v>
          </cell>
          <cell r="V18">
            <v>1306</v>
          </cell>
          <cell r="W18">
            <v>0</v>
          </cell>
          <cell r="X18">
            <v>339</v>
          </cell>
          <cell r="Y18">
            <v>192</v>
          </cell>
          <cell r="Z18">
            <v>0</v>
          </cell>
          <cell r="AA18">
            <v>0</v>
          </cell>
          <cell r="AB18">
            <v>767387</v>
          </cell>
          <cell r="AC18">
            <v>11904</v>
          </cell>
          <cell r="AD18">
            <v>104145</v>
          </cell>
          <cell r="AE18">
            <v>17</v>
          </cell>
          <cell r="AF18">
            <v>0</v>
          </cell>
          <cell r="AG18">
            <v>0</v>
          </cell>
          <cell r="AH18">
            <v>0</v>
          </cell>
          <cell r="AI18">
            <v>19415</v>
          </cell>
          <cell r="AJ18">
            <v>0</v>
          </cell>
          <cell r="AK18">
            <v>0</v>
          </cell>
          <cell r="AL18">
            <v>902866</v>
          </cell>
        </row>
        <row r="19">
          <cell r="A19" t="str">
            <v>Medio-Alto</v>
          </cell>
          <cell r="B19">
            <v>3433</v>
          </cell>
          <cell r="C19">
            <v>985299</v>
          </cell>
          <cell r="D19">
            <v>105</v>
          </cell>
          <cell r="E19">
            <v>272097</v>
          </cell>
          <cell r="F19">
            <v>0</v>
          </cell>
          <cell r="G19">
            <v>-14</v>
          </cell>
          <cell r="H19">
            <v>52761</v>
          </cell>
          <cell r="I19">
            <v>0</v>
          </cell>
          <cell r="J19">
            <v>157</v>
          </cell>
          <cell r="K19">
            <v>368</v>
          </cell>
          <cell r="L19">
            <v>2620</v>
          </cell>
          <cell r="M19">
            <v>2172</v>
          </cell>
          <cell r="N19">
            <v>0</v>
          </cell>
          <cell r="O19">
            <v>571</v>
          </cell>
          <cell r="P19">
            <v>1239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198</v>
          </cell>
          <cell r="W19">
            <v>0</v>
          </cell>
          <cell r="X19">
            <v>63</v>
          </cell>
          <cell r="Y19">
            <v>32</v>
          </cell>
          <cell r="Z19">
            <v>0</v>
          </cell>
          <cell r="AA19">
            <v>0</v>
          </cell>
          <cell r="AB19">
            <v>332264</v>
          </cell>
          <cell r="AC19">
            <v>1049</v>
          </cell>
          <cell r="AD19">
            <v>33282</v>
          </cell>
          <cell r="AE19">
            <v>-17</v>
          </cell>
          <cell r="AF19">
            <v>0</v>
          </cell>
          <cell r="AG19">
            <v>0</v>
          </cell>
          <cell r="AH19">
            <v>0</v>
          </cell>
          <cell r="AI19">
            <v>3219</v>
          </cell>
          <cell r="AJ19">
            <v>0</v>
          </cell>
          <cell r="AK19">
            <v>0</v>
          </cell>
          <cell r="AL19">
            <v>369796</v>
          </cell>
        </row>
        <row r="20">
          <cell r="A20" t="str">
            <v>Alto</v>
          </cell>
          <cell r="B20">
            <v>1017</v>
          </cell>
          <cell r="C20">
            <v>371400</v>
          </cell>
          <cell r="D20">
            <v>272</v>
          </cell>
          <cell r="E20">
            <v>103699</v>
          </cell>
          <cell r="F20">
            <v>0</v>
          </cell>
          <cell r="G20">
            <v>-44</v>
          </cell>
          <cell r="H20">
            <v>20740</v>
          </cell>
          <cell r="I20">
            <v>0</v>
          </cell>
          <cell r="J20">
            <v>920</v>
          </cell>
          <cell r="K20">
            <v>278</v>
          </cell>
          <cell r="L20">
            <v>0</v>
          </cell>
          <cell r="M20">
            <v>539</v>
          </cell>
          <cell r="N20">
            <v>0</v>
          </cell>
          <cell r="O20">
            <v>269</v>
          </cell>
          <cell r="P20">
            <v>697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112</v>
          </cell>
          <cell r="W20">
            <v>0</v>
          </cell>
          <cell r="X20">
            <v>134</v>
          </cell>
          <cell r="Y20">
            <v>23</v>
          </cell>
          <cell r="Z20">
            <v>0</v>
          </cell>
          <cell r="AA20">
            <v>0</v>
          </cell>
          <cell r="AB20">
            <v>127367</v>
          </cell>
          <cell r="AC20">
            <v>487</v>
          </cell>
          <cell r="AD20">
            <v>13108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6768</v>
          </cell>
          <cell r="AJ20">
            <v>0</v>
          </cell>
          <cell r="AK20">
            <v>0</v>
          </cell>
          <cell r="AL20">
            <v>147730</v>
          </cell>
        </row>
        <row r="21">
          <cell r="A21" t="str">
            <v>Residencial</v>
          </cell>
          <cell r="B21">
            <v>277112</v>
          </cell>
          <cell r="C21">
            <v>34357218</v>
          </cell>
          <cell r="D21">
            <v>3561</v>
          </cell>
          <cell r="E21">
            <v>9820363</v>
          </cell>
          <cell r="F21">
            <v>-2586450</v>
          </cell>
          <cell r="G21">
            <v>-11661</v>
          </cell>
          <cell r="H21">
            <v>73501</v>
          </cell>
          <cell r="I21">
            <v>0</v>
          </cell>
          <cell r="J21">
            <v>22514</v>
          </cell>
          <cell r="K21">
            <v>31578</v>
          </cell>
          <cell r="L21">
            <v>156528</v>
          </cell>
          <cell r="M21">
            <v>73950</v>
          </cell>
          <cell r="N21">
            <v>9</v>
          </cell>
          <cell r="O21">
            <v>101913</v>
          </cell>
          <cell r="P21">
            <v>234798</v>
          </cell>
          <cell r="Q21">
            <v>53</v>
          </cell>
          <cell r="R21">
            <v>529</v>
          </cell>
          <cell r="S21">
            <v>0</v>
          </cell>
          <cell r="T21">
            <v>0</v>
          </cell>
          <cell r="U21">
            <v>0</v>
          </cell>
          <cell r="V21">
            <v>37567</v>
          </cell>
          <cell r="W21">
            <v>0</v>
          </cell>
          <cell r="X21">
            <v>13567</v>
          </cell>
          <cell r="Y21">
            <v>4631</v>
          </cell>
          <cell r="Z21">
            <v>0</v>
          </cell>
          <cell r="AA21">
            <v>0</v>
          </cell>
          <cell r="AB21">
            <v>7973390</v>
          </cell>
          <cell r="AC21">
            <v>236923</v>
          </cell>
          <cell r="AD21">
            <v>873472</v>
          </cell>
          <cell r="AE21">
            <v>4738</v>
          </cell>
          <cell r="AF21">
            <v>0</v>
          </cell>
          <cell r="AG21">
            <v>9</v>
          </cell>
          <cell r="AH21">
            <v>12</v>
          </cell>
          <cell r="AI21">
            <v>528553</v>
          </cell>
          <cell r="AJ21">
            <v>0</v>
          </cell>
          <cell r="AK21">
            <v>0</v>
          </cell>
          <cell r="AL21">
            <v>9617095</v>
          </cell>
        </row>
        <row r="22">
          <cell r="A22" t="str">
            <v>Comercial</v>
          </cell>
          <cell r="B22">
            <v>26767</v>
          </cell>
          <cell r="C22">
            <v>13290642</v>
          </cell>
          <cell r="D22">
            <v>182541</v>
          </cell>
          <cell r="E22">
            <v>3529678</v>
          </cell>
          <cell r="F22">
            <v>-49</v>
          </cell>
          <cell r="G22">
            <v>-192</v>
          </cell>
          <cell r="H22">
            <v>685509</v>
          </cell>
          <cell r="I22">
            <v>0</v>
          </cell>
          <cell r="J22">
            <v>13393</v>
          </cell>
          <cell r="K22">
            <v>4795</v>
          </cell>
          <cell r="L22">
            <v>29683</v>
          </cell>
          <cell r="M22">
            <v>11481</v>
          </cell>
          <cell r="N22">
            <v>0</v>
          </cell>
          <cell r="O22">
            <v>14258</v>
          </cell>
          <cell r="P22">
            <v>56029</v>
          </cell>
          <cell r="Q22">
            <v>-806</v>
          </cell>
          <cell r="R22">
            <v>4537</v>
          </cell>
          <cell r="S22">
            <v>0</v>
          </cell>
          <cell r="T22">
            <v>0</v>
          </cell>
          <cell r="U22">
            <v>427</v>
          </cell>
          <cell r="V22">
            <v>7511</v>
          </cell>
          <cell r="W22">
            <v>0</v>
          </cell>
          <cell r="X22">
            <v>5293</v>
          </cell>
          <cell r="Y22">
            <v>1157</v>
          </cell>
          <cell r="Z22">
            <v>0</v>
          </cell>
          <cell r="AA22">
            <v>0</v>
          </cell>
          <cell r="AB22">
            <v>4362704</v>
          </cell>
          <cell r="AC22">
            <v>6423</v>
          </cell>
          <cell r="AD22">
            <v>489224</v>
          </cell>
          <cell r="AE22">
            <v>6819</v>
          </cell>
          <cell r="AF22">
            <v>0</v>
          </cell>
          <cell r="AG22">
            <v>16</v>
          </cell>
          <cell r="AH22">
            <v>0</v>
          </cell>
          <cell r="AI22">
            <v>155100</v>
          </cell>
          <cell r="AJ22">
            <v>0</v>
          </cell>
          <cell r="AK22">
            <v>0</v>
          </cell>
          <cell r="AL22">
            <v>5020287</v>
          </cell>
        </row>
        <row r="23">
          <cell r="A23" t="str">
            <v>Industrial</v>
          </cell>
          <cell r="B23">
            <v>449</v>
          </cell>
          <cell r="C23">
            <v>3845158</v>
          </cell>
          <cell r="D23">
            <v>141845</v>
          </cell>
          <cell r="E23">
            <v>790504</v>
          </cell>
          <cell r="F23">
            <v>-1054</v>
          </cell>
          <cell r="G23">
            <v>0</v>
          </cell>
          <cell r="H23">
            <v>156599</v>
          </cell>
          <cell r="I23">
            <v>0</v>
          </cell>
          <cell r="J23">
            <v>7168</v>
          </cell>
          <cell r="K23">
            <v>344</v>
          </cell>
          <cell r="L23">
            <v>0</v>
          </cell>
          <cell r="M23">
            <v>303</v>
          </cell>
          <cell r="N23">
            <v>0</v>
          </cell>
          <cell r="O23">
            <v>248</v>
          </cell>
          <cell r="P23">
            <v>414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1745</v>
          </cell>
          <cell r="V23">
            <v>66</v>
          </cell>
          <cell r="W23">
            <v>1082</v>
          </cell>
          <cell r="X23">
            <v>1831</v>
          </cell>
          <cell r="Y23">
            <v>0</v>
          </cell>
          <cell r="Z23">
            <v>42079</v>
          </cell>
          <cell r="AA23">
            <v>0</v>
          </cell>
          <cell r="AB23">
            <v>958168</v>
          </cell>
          <cell r="AC23">
            <v>0</v>
          </cell>
          <cell r="AD23">
            <v>115075</v>
          </cell>
          <cell r="AE23">
            <v>117</v>
          </cell>
          <cell r="AF23">
            <v>0</v>
          </cell>
          <cell r="AG23">
            <v>0</v>
          </cell>
          <cell r="AH23">
            <v>0</v>
          </cell>
          <cell r="AI23">
            <v>42969</v>
          </cell>
          <cell r="AJ23">
            <v>0</v>
          </cell>
          <cell r="AK23">
            <v>0</v>
          </cell>
          <cell r="AL23">
            <v>1159489</v>
          </cell>
        </row>
        <row r="24">
          <cell r="A24" t="str">
            <v>Oficial</v>
          </cell>
          <cell r="B24">
            <v>2665</v>
          </cell>
          <cell r="C24">
            <v>3199146</v>
          </cell>
          <cell r="D24">
            <v>53681</v>
          </cell>
          <cell r="E24">
            <v>874409</v>
          </cell>
          <cell r="F24">
            <v>-99</v>
          </cell>
          <cell r="G24">
            <v>-318</v>
          </cell>
          <cell r="H24">
            <v>47029</v>
          </cell>
          <cell r="I24">
            <v>0</v>
          </cell>
          <cell r="J24">
            <v>87798</v>
          </cell>
          <cell r="K24">
            <v>1026</v>
          </cell>
          <cell r="L24">
            <v>2559</v>
          </cell>
          <cell r="M24">
            <v>948</v>
          </cell>
          <cell r="N24">
            <v>0</v>
          </cell>
          <cell r="O24">
            <v>820</v>
          </cell>
          <cell r="P24">
            <v>3260</v>
          </cell>
          <cell r="Q24">
            <v>0</v>
          </cell>
          <cell r="R24">
            <v>2001</v>
          </cell>
          <cell r="S24">
            <v>0</v>
          </cell>
          <cell r="T24">
            <v>0</v>
          </cell>
          <cell r="U24">
            <v>160</v>
          </cell>
          <cell r="V24">
            <v>522</v>
          </cell>
          <cell r="W24">
            <v>468</v>
          </cell>
          <cell r="X24">
            <v>15730</v>
          </cell>
          <cell r="Y24">
            <v>9</v>
          </cell>
          <cell r="Z24">
            <v>2924</v>
          </cell>
          <cell r="AA24">
            <v>0</v>
          </cell>
          <cell r="AB24">
            <v>1035854</v>
          </cell>
          <cell r="AC24">
            <v>1714</v>
          </cell>
          <cell r="AD24">
            <v>118131</v>
          </cell>
          <cell r="AE24">
            <v>3</v>
          </cell>
          <cell r="AF24">
            <v>0</v>
          </cell>
          <cell r="AG24">
            <v>0</v>
          </cell>
          <cell r="AH24">
            <v>0</v>
          </cell>
          <cell r="AI24">
            <v>489350</v>
          </cell>
          <cell r="AJ24">
            <v>0</v>
          </cell>
          <cell r="AK24">
            <v>0</v>
          </cell>
          <cell r="AL24">
            <v>1648443</v>
          </cell>
        </row>
        <row r="25">
          <cell r="A25" t="str">
            <v>Alumbrado Pu</v>
          </cell>
          <cell r="B25">
            <v>50</v>
          </cell>
          <cell r="C25">
            <v>3397703</v>
          </cell>
          <cell r="D25">
            <v>0</v>
          </cell>
          <cell r="E25">
            <v>829699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14465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104053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943</v>
          </cell>
          <cell r="V25">
            <v>16648</v>
          </cell>
          <cell r="W25">
            <v>0</v>
          </cell>
          <cell r="X25">
            <v>3143</v>
          </cell>
          <cell r="Y25">
            <v>0</v>
          </cell>
          <cell r="Z25">
            <v>0</v>
          </cell>
          <cell r="AA25">
            <v>0</v>
          </cell>
          <cell r="AB25">
            <v>968951</v>
          </cell>
          <cell r="AC25">
            <v>0</v>
          </cell>
          <cell r="AD25">
            <v>4874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26491</v>
          </cell>
          <cell r="AJ25">
            <v>0</v>
          </cell>
          <cell r="AK25">
            <v>0</v>
          </cell>
          <cell r="AL25">
            <v>1000315</v>
          </cell>
        </row>
        <row r="26">
          <cell r="A26" t="str">
            <v>Provisional</v>
          </cell>
          <cell r="B26">
            <v>19</v>
          </cell>
          <cell r="C26">
            <v>11639</v>
          </cell>
          <cell r="D26">
            <v>0</v>
          </cell>
          <cell r="E26">
            <v>8023</v>
          </cell>
          <cell r="F26">
            <v>0</v>
          </cell>
          <cell r="G26">
            <v>0</v>
          </cell>
          <cell r="H26">
            <v>1257</v>
          </cell>
          <cell r="I26">
            <v>0</v>
          </cell>
          <cell r="J26">
            <v>39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1600</v>
          </cell>
          <cell r="P26">
            <v>18291</v>
          </cell>
          <cell r="Q26">
            <v>0</v>
          </cell>
          <cell r="R26">
            <v>0</v>
          </cell>
          <cell r="S26">
            <v>-1997</v>
          </cell>
          <cell r="T26">
            <v>0</v>
          </cell>
          <cell r="U26">
            <v>0</v>
          </cell>
          <cell r="V26">
            <v>2927</v>
          </cell>
          <cell r="W26">
            <v>440</v>
          </cell>
          <cell r="X26">
            <v>0</v>
          </cell>
          <cell r="Y26">
            <v>0</v>
          </cell>
          <cell r="Z26">
            <v>18823</v>
          </cell>
          <cell r="AA26">
            <v>0</v>
          </cell>
          <cell r="AB26">
            <v>30140</v>
          </cell>
          <cell r="AC26">
            <v>0</v>
          </cell>
          <cell r="AD26">
            <v>928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50331</v>
          </cell>
        </row>
        <row r="27">
          <cell r="A27" t="str">
            <v>Area Comun</v>
          </cell>
          <cell r="B27">
            <v>285</v>
          </cell>
          <cell r="C27">
            <v>218080</v>
          </cell>
          <cell r="D27">
            <v>380</v>
          </cell>
          <cell r="E27">
            <v>65027</v>
          </cell>
          <cell r="F27">
            <v>0</v>
          </cell>
          <cell r="G27">
            <v>-1</v>
          </cell>
          <cell r="H27">
            <v>1833</v>
          </cell>
          <cell r="I27">
            <v>0</v>
          </cell>
          <cell r="J27">
            <v>3446</v>
          </cell>
          <cell r="K27">
            <v>278</v>
          </cell>
          <cell r="L27">
            <v>0</v>
          </cell>
          <cell r="M27">
            <v>122</v>
          </cell>
          <cell r="N27">
            <v>0</v>
          </cell>
          <cell r="O27">
            <v>76</v>
          </cell>
          <cell r="P27">
            <v>10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2</v>
          </cell>
          <cell r="W27">
            <v>0</v>
          </cell>
          <cell r="X27">
            <v>116</v>
          </cell>
          <cell r="Y27">
            <v>0</v>
          </cell>
          <cell r="Z27">
            <v>0</v>
          </cell>
          <cell r="AA27">
            <v>0</v>
          </cell>
          <cell r="AB27">
            <v>70909</v>
          </cell>
          <cell r="AC27">
            <v>0</v>
          </cell>
          <cell r="AD27">
            <v>5732</v>
          </cell>
          <cell r="AE27">
            <v>1</v>
          </cell>
          <cell r="AF27">
            <v>0</v>
          </cell>
          <cell r="AG27">
            <v>0</v>
          </cell>
          <cell r="AH27">
            <v>0</v>
          </cell>
          <cell r="AI27">
            <v>2634</v>
          </cell>
          <cell r="AJ27">
            <v>0</v>
          </cell>
          <cell r="AK27">
            <v>0</v>
          </cell>
          <cell r="AL27">
            <v>79276</v>
          </cell>
        </row>
        <row r="28">
          <cell r="A28" t="str">
            <v>Uso De Redes</v>
          </cell>
          <cell r="B28">
            <v>14</v>
          </cell>
          <cell r="C28">
            <v>2380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503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369856</v>
          </cell>
          <cell r="AB28">
            <v>370359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370359</v>
          </cell>
        </row>
        <row r="29">
          <cell r="AB29">
            <v>0</v>
          </cell>
        </row>
        <row r="30">
          <cell r="B30">
            <v>307361</v>
          </cell>
          <cell r="C30">
            <v>58321966</v>
          </cell>
          <cell r="D30">
            <v>382008</v>
          </cell>
          <cell r="E30">
            <v>15917704</v>
          </cell>
          <cell r="F30">
            <v>-2587652</v>
          </cell>
          <cell r="G30">
            <v>-12172</v>
          </cell>
          <cell r="H30">
            <v>965727</v>
          </cell>
          <cell r="I30">
            <v>0</v>
          </cell>
          <cell r="J30">
            <v>149326</v>
          </cell>
          <cell r="K30">
            <v>38021</v>
          </cell>
          <cell r="L30">
            <v>188770</v>
          </cell>
          <cell r="M30">
            <v>86803</v>
          </cell>
          <cell r="N30">
            <v>9</v>
          </cell>
          <cell r="O30">
            <v>118916</v>
          </cell>
          <cell r="P30">
            <v>416854</v>
          </cell>
          <cell r="Q30">
            <v>-753</v>
          </cell>
          <cell r="R30">
            <v>7067</v>
          </cell>
          <cell r="S30">
            <v>-1997</v>
          </cell>
          <cell r="T30">
            <v>0</v>
          </cell>
          <cell r="U30">
            <v>3275</v>
          </cell>
          <cell r="V30">
            <v>65243</v>
          </cell>
          <cell r="W30">
            <v>1990</v>
          </cell>
          <cell r="X30">
            <v>39679</v>
          </cell>
          <cell r="Y30">
            <v>5797</v>
          </cell>
          <cell r="Z30">
            <v>63825</v>
          </cell>
          <cell r="AA30">
            <v>369856</v>
          </cell>
          <cell r="AB30">
            <v>15770473</v>
          </cell>
          <cell r="AC30">
            <v>245061</v>
          </cell>
          <cell r="AD30">
            <v>1607436</v>
          </cell>
          <cell r="AE30">
            <v>11678</v>
          </cell>
          <cell r="AF30">
            <v>0</v>
          </cell>
          <cell r="AG30">
            <v>24</v>
          </cell>
          <cell r="AH30">
            <v>12</v>
          </cell>
          <cell r="AI30">
            <v>1245097</v>
          </cell>
          <cell r="AJ30">
            <v>0</v>
          </cell>
          <cell r="AK30">
            <v>0</v>
          </cell>
          <cell r="AL30">
            <v>18945596</v>
          </cell>
        </row>
      </sheetData>
      <sheetData sheetId="54" refreshError="1">
        <row r="1">
          <cell r="A1" t="str">
            <v>_x000C_&lt;R_FACGRU&gt;</v>
          </cell>
          <cell r="AK1" t="str">
            <v>Fecha:</v>
          </cell>
          <cell r="AL1">
            <v>39576.25</v>
          </cell>
          <cell r="AM1" t="str">
            <v>51 AM</v>
          </cell>
        </row>
        <row r="3">
          <cell r="P3" t="str">
            <v>FACTURACI</v>
          </cell>
          <cell r="Q3" t="str">
            <v>ON POR CLASE</v>
          </cell>
          <cell r="R3" t="str">
            <v>S DE SERVICI</v>
          </cell>
          <cell r="S3" t="str">
            <v>O (Valores e</v>
          </cell>
          <cell r="T3" t="str">
            <v>n Miles de p</v>
          </cell>
          <cell r="U3" t="str">
            <v>esos)</v>
          </cell>
        </row>
        <row r="6">
          <cell r="Q6" t="str">
            <v>ZONA: Total</v>
          </cell>
          <cell r="R6" t="str">
            <v>DESDE 01/02</v>
          </cell>
          <cell r="S6" t="str">
            <v>/2008 HASTA</v>
          </cell>
          <cell r="T6">
            <v>39507</v>
          </cell>
        </row>
        <row r="8">
          <cell r="AI8" t="str">
            <v>VARIOS</v>
          </cell>
        </row>
        <row r="9">
          <cell r="P9" t="str">
            <v>SERVICIOS</v>
          </cell>
          <cell r="AI9" t="str">
            <v>FINANCIACION</v>
          </cell>
        </row>
        <row r="10">
          <cell r="P10" t="str">
            <v>GRAvADOS</v>
          </cell>
          <cell r="AI10" t="str">
            <v>11-13-14-15-17-18-19</v>
          </cell>
        </row>
        <row r="11">
          <cell r="P11" t="str">
            <v>24-25-28-36-39-42</v>
          </cell>
          <cell r="AI11">
            <v>-381</v>
          </cell>
        </row>
        <row r="12">
          <cell r="G12" t="str">
            <v>SUBSIDIO</v>
          </cell>
          <cell r="I12" t="str">
            <v>CONTRIBUCION</v>
          </cell>
          <cell r="K12" t="str">
            <v>SANCION</v>
          </cell>
          <cell r="L12" t="str">
            <v>SANCIONES</v>
          </cell>
          <cell r="P12">
            <v>-282</v>
          </cell>
          <cell r="Q12" t="str">
            <v>SANCION</v>
          </cell>
          <cell r="R12" t="str">
            <v>RESTITUC</v>
          </cell>
          <cell r="T12" t="str">
            <v>RETEFUENTE</v>
          </cell>
          <cell r="V12" t="str">
            <v>IVA</v>
          </cell>
          <cell r="W12" t="str">
            <v>IVA</v>
          </cell>
          <cell r="X12" t="str">
            <v>INT.FINANC.</v>
          </cell>
          <cell r="Y12" t="str">
            <v>INT.FINANC.</v>
          </cell>
          <cell r="AC12" t="str">
            <v>FINANCIACION</v>
          </cell>
          <cell r="AD12" t="str">
            <v>ALUMBRADO</v>
          </cell>
          <cell r="AE12" t="str">
            <v>DEUDA</v>
          </cell>
          <cell r="AF12" t="str">
            <v>CONTRIBUCION</v>
          </cell>
          <cell r="AG12" t="str">
            <v>SANCION</v>
          </cell>
          <cell r="AI12">
            <v>-583</v>
          </cell>
        </row>
        <row r="13">
          <cell r="B13" t="str">
            <v>NUMERO</v>
          </cell>
          <cell r="C13" t="str">
            <v>CONSUMO</v>
          </cell>
          <cell r="D13" t="str">
            <v>CONSUMO</v>
          </cell>
          <cell r="E13" t="str">
            <v>ENERGIA</v>
          </cell>
          <cell r="F13" t="str">
            <v>SUBSIDIO</v>
          </cell>
          <cell r="G13" t="str">
            <v>FOES</v>
          </cell>
          <cell r="H13" t="str">
            <v>CONTRIBUCION</v>
          </cell>
          <cell r="I13" t="str">
            <v>TERCEROS</v>
          </cell>
          <cell r="J13" t="str">
            <v>INTERESES</v>
          </cell>
          <cell r="K13" t="str">
            <v>AUTORRECONEXION</v>
          </cell>
          <cell r="L13" t="str">
            <v>FRAUDE</v>
          </cell>
          <cell r="M13" t="str">
            <v>SUSPENSIONES</v>
          </cell>
          <cell r="N13" t="str">
            <v>COMPENSACIONES</v>
          </cell>
          <cell r="O13" t="str">
            <v>CONEXOS</v>
          </cell>
          <cell r="P13">
            <v>-337</v>
          </cell>
          <cell r="Q13" t="str">
            <v>CHEQUE</v>
          </cell>
          <cell r="R13" t="str">
            <v>CHEQUE</v>
          </cell>
          <cell r="S13" t="str">
            <v>RETEFUENTE</v>
          </cell>
          <cell r="T13" t="str">
            <v>ENERSER</v>
          </cell>
          <cell r="U13" t="str">
            <v>TIMBRE</v>
          </cell>
          <cell r="V13" t="str">
            <v>ENERTOLIMA</v>
          </cell>
          <cell r="W13" t="str">
            <v>ENERSER</v>
          </cell>
          <cell r="X13" t="str">
            <v>ENERTOL</v>
          </cell>
          <cell r="Y13" t="str">
            <v>FRAUDE</v>
          </cell>
          <cell r="Z13" t="str">
            <v>ENERSERVICIOS</v>
          </cell>
          <cell r="AA13" t="str">
            <v>SDR</v>
          </cell>
          <cell r="AB13" t="str">
            <v>ENERTOLIMA</v>
          </cell>
          <cell r="AC13" t="str">
            <v>ELECTRODOMESTICOS</v>
          </cell>
          <cell r="AD13" t="str">
            <v>PUBLICO</v>
          </cell>
          <cell r="AE13" t="str">
            <v>ELECTROLIMA</v>
          </cell>
          <cell r="AF13" t="str">
            <v>ELECTROLIMA</v>
          </cell>
          <cell r="AG13" t="str">
            <v>FORMAR</v>
          </cell>
          <cell r="AH13" t="str">
            <v>RIMEL</v>
          </cell>
          <cell r="AI13">
            <v>-612</v>
          </cell>
          <cell r="AJ13" t="str">
            <v>EXCEDENTE AP</v>
          </cell>
          <cell r="AK13" t="str">
            <v>OTROS</v>
          </cell>
          <cell r="AL13" t="str">
            <v>TOTAL</v>
          </cell>
        </row>
        <row r="14">
          <cell r="A14" t="str">
            <v>CATEGORIA</v>
          </cell>
          <cell r="B14" t="str">
            <v>FACTUR</v>
          </cell>
          <cell r="C14" t="str">
            <v>ACTIVA</v>
          </cell>
          <cell r="D14" t="str">
            <v>REACTIVA</v>
          </cell>
          <cell r="E14">
            <v>1</v>
          </cell>
          <cell r="F14">
            <v>28887</v>
          </cell>
          <cell r="G14">
            <v>30</v>
          </cell>
          <cell r="H14">
            <v>3</v>
          </cell>
          <cell r="I14">
            <v>33</v>
          </cell>
          <cell r="J14">
            <v>6</v>
          </cell>
          <cell r="K14">
            <v>7</v>
          </cell>
          <cell r="L14">
            <v>29</v>
          </cell>
          <cell r="M14">
            <v>8</v>
          </cell>
          <cell r="N14">
            <v>9</v>
          </cell>
          <cell r="O14" t="str">
            <v>10-41-48-61-62-63-64-65-68-66-116-117-122-124</v>
          </cell>
          <cell r="P14">
            <v>-521</v>
          </cell>
          <cell r="Q14" t="str">
            <v>26-78</v>
          </cell>
          <cell r="R14">
            <v>27</v>
          </cell>
          <cell r="S14">
            <v>20</v>
          </cell>
          <cell r="T14">
            <v>38</v>
          </cell>
          <cell r="U14">
            <v>21</v>
          </cell>
          <cell r="V14" t="str">
            <v>22-23-109-110-113</v>
          </cell>
          <cell r="W14">
            <v>37</v>
          </cell>
          <cell r="X14" t="str">
            <v>16-107</v>
          </cell>
          <cell r="Y14">
            <v>31</v>
          </cell>
          <cell r="Z14" t="str">
            <v>32-40-121</v>
          </cell>
          <cell r="AA14">
            <v>4</v>
          </cell>
          <cell r="AC14" t="str">
            <v>114-115-120</v>
          </cell>
          <cell r="AD14">
            <v>39787</v>
          </cell>
          <cell r="AE14" t="str">
            <v>81-82-85-86-87-88</v>
          </cell>
          <cell r="AF14" t="str">
            <v>83-84</v>
          </cell>
          <cell r="AG14">
            <v>92</v>
          </cell>
          <cell r="AH14">
            <v>93</v>
          </cell>
          <cell r="AI14">
            <v>-566</v>
          </cell>
        </row>
        <row r="15">
          <cell r="A15" t="str">
            <v>Bajo-Bajo</v>
          </cell>
          <cell r="B15">
            <v>67023</v>
          </cell>
          <cell r="C15">
            <v>7237164</v>
          </cell>
          <cell r="D15">
            <v>268</v>
          </cell>
          <cell r="E15">
            <v>2080793</v>
          </cell>
          <cell r="F15">
            <v>-980383</v>
          </cell>
          <cell r="G15">
            <v>-20541</v>
          </cell>
          <cell r="H15">
            <v>0</v>
          </cell>
          <cell r="I15">
            <v>0</v>
          </cell>
          <cell r="J15">
            <v>7456</v>
          </cell>
          <cell r="K15">
            <v>18962</v>
          </cell>
          <cell r="L15">
            <v>51200</v>
          </cell>
          <cell r="M15">
            <v>15562</v>
          </cell>
          <cell r="N15">
            <v>-3792</v>
          </cell>
          <cell r="O15">
            <v>39584</v>
          </cell>
          <cell r="P15">
            <v>102597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16415</v>
          </cell>
          <cell r="W15">
            <v>0</v>
          </cell>
          <cell r="X15">
            <v>5250</v>
          </cell>
          <cell r="Y15">
            <v>1437</v>
          </cell>
          <cell r="Z15">
            <v>0</v>
          </cell>
          <cell r="AA15">
            <v>0</v>
          </cell>
          <cell r="AB15">
            <v>1334540</v>
          </cell>
          <cell r="AC15">
            <v>45681</v>
          </cell>
          <cell r="AD15">
            <v>117271</v>
          </cell>
          <cell r="AE15">
            <v>-8938</v>
          </cell>
          <cell r="AF15">
            <v>0</v>
          </cell>
          <cell r="AG15">
            <v>2</v>
          </cell>
          <cell r="AH15">
            <v>4</v>
          </cell>
          <cell r="AI15">
            <v>171836</v>
          </cell>
          <cell r="AJ15">
            <v>0</v>
          </cell>
          <cell r="AK15">
            <v>0</v>
          </cell>
          <cell r="AL15">
            <v>1660398</v>
          </cell>
        </row>
        <row r="16">
          <cell r="A16" t="str">
            <v>Bajo</v>
          </cell>
          <cell r="B16">
            <v>137605</v>
          </cell>
          <cell r="C16">
            <v>16633999</v>
          </cell>
          <cell r="D16">
            <v>3276</v>
          </cell>
          <cell r="E16">
            <v>4807605</v>
          </cell>
          <cell r="F16">
            <v>-1757124</v>
          </cell>
          <cell r="G16">
            <v>10434</v>
          </cell>
          <cell r="H16">
            <v>0</v>
          </cell>
          <cell r="I16">
            <v>0</v>
          </cell>
          <cell r="J16">
            <v>16371</v>
          </cell>
          <cell r="K16">
            <v>11539</v>
          </cell>
          <cell r="L16">
            <v>66021</v>
          </cell>
          <cell r="M16">
            <v>31537</v>
          </cell>
          <cell r="N16">
            <v>-12457</v>
          </cell>
          <cell r="O16">
            <v>71070</v>
          </cell>
          <cell r="P16">
            <v>182994</v>
          </cell>
          <cell r="Q16">
            <v>-40</v>
          </cell>
          <cell r="R16">
            <v>48</v>
          </cell>
          <cell r="S16">
            <v>0</v>
          </cell>
          <cell r="T16">
            <v>0</v>
          </cell>
          <cell r="U16">
            <v>0</v>
          </cell>
          <cell r="V16">
            <v>29279</v>
          </cell>
          <cell r="W16">
            <v>0</v>
          </cell>
          <cell r="X16">
            <v>6479</v>
          </cell>
          <cell r="Y16">
            <v>2591</v>
          </cell>
          <cell r="Z16">
            <v>0</v>
          </cell>
          <cell r="AA16">
            <v>0</v>
          </cell>
          <cell r="AB16">
            <v>3466347</v>
          </cell>
          <cell r="AC16">
            <v>150407</v>
          </cell>
          <cell r="AD16">
            <v>360259</v>
          </cell>
          <cell r="AE16">
            <v>-18090</v>
          </cell>
          <cell r="AF16">
            <v>0</v>
          </cell>
          <cell r="AG16">
            <v>-47</v>
          </cell>
          <cell r="AH16">
            <v>-141</v>
          </cell>
          <cell r="AI16">
            <v>224650</v>
          </cell>
          <cell r="AJ16">
            <v>0</v>
          </cell>
          <cell r="AK16">
            <v>0</v>
          </cell>
          <cell r="AL16">
            <v>4183383</v>
          </cell>
        </row>
        <row r="17">
          <cell r="A17" t="str">
            <v>Medio-Bajo</v>
          </cell>
          <cell r="B17">
            <v>54781</v>
          </cell>
          <cell r="C17">
            <v>7532523</v>
          </cell>
          <cell r="D17">
            <v>689</v>
          </cell>
          <cell r="E17">
            <v>2188813</v>
          </cell>
          <cell r="F17">
            <v>-102</v>
          </cell>
          <cell r="G17">
            <v>2840</v>
          </cell>
          <cell r="H17">
            <v>0</v>
          </cell>
          <cell r="I17">
            <v>0</v>
          </cell>
          <cell r="J17">
            <v>3237</v>
          </cell>
          <cell r="K17">
            <v>1914</v>
          </cell>
          <cell r="L17">
            <v>21315</v>
          </cell>
          <cell r="M17">
            <v>17156</v>
          </cell>
          <cell r="N17">
            <v>-3258</v>
          </cell>
          <cell r="O17">
            <v>15741</v>
          </cell>
          <cell r="P17">
            <v>41142</v>
          </cell>
          <cell r="Q17">
            <v>54</v>
          </cell>
          <cell r="R17">
            <v>270</v>
          </cell>
          <cell r="S17">
            <v>0</v>
          </cell>
          <cell r="T17">
            <v>0</v>
          </cell>
          <cell r="U17">
            <v>0</v>
          </cell>
          <cell r="V17">
            <v>6583</v>
          </cell>
          <cell r="W17">
            <v>0</v>
          </cell>
          <cell r="X17">
            <v>1427</v>
          </cell>
          <cell r="Y17">
            <v>953</v>
          </cell>
          <cell r="Z17">
            <v>0</v>
          </cell>
          <cell r="AA17">
            <v>0</v>
          </cell>
          <cell r="AB17">
            <v>2298085</v>
          </cell>
          <cell r="AC17">
            <v>62567</v>
          </cell>
          <cell r="AD17">
            <v>272117</v>
          </cell>
          <cell r="AE17">
            <v>-8899</v>
          </cell>
          <cell r="AF17">
            <v>0</v>
          </cell>
          <cell r="AG17">
            <v>0</v>
          </cell>
          <cell r="AH17">
            <v>1</v>
          </cell>
          <cell r="AI17">
            <v>67960</v>
          </cell>
          <cell r="AJ17">
            <v>0</v>
          </cell>
          <cell r="AK17">
            <v>0</v>
          </cell>
          <cell r="AL17">
            <v>2691831</v>
          </cell>
        </row>
        <row r="18">
          <cell r="A18" t="str">
            <v>Medio</v>
          </cell>
          <cell r="B18">
            <v>14460</v>
          </cell>
          <cell r="C18">
            <v>2578970</v>
          </cell>
          <cell r="D18">
            <v>933</v>
          </cell>
          <cell r="E18">
            <v>746770</v>
          </cell>
          <cell r="F18">
            <v>0</v>
          </cell>
          <cell r="G18">
            <v>34</v>
          </cell>
          <cell r="H18">
            <v>0</v>
          </cell>
          <cell r="I18">
            <v>0</v>
          </cell>
          <cell r="J18">
            <v>2815</v>
          </cell>
          <cell r="K18">
            <v>2272</v>
          </cell>
          <cell r="L18">
            <v>9011</v>
          </cell>
          <cell r="M18">
            <v>5751</v>
          </cell>
          <cell r="N18">
            <v>-861</v>
          </cell>
          <cell r="O18">
            <v>5224</v>
          </cell>
          <cell r="P18">
            <v>22544</v>
          </cell>
          <cell r="Q18">
            <v>0</v>
          </cell>
          <cell r="R18">
            <v>-264</v>
          </cell>
          <cell r="S18">
            <v>0</v>
          </cell>
          <cell r="T18">
            <v>0</v>
          </cell>
          <cell r="U18">
            <v>0</v>
          </cell>
          <cell r="V18">
            <v>3607</v>
          </cell>
          <cell r="W18">
            <v>0</v>
          </cell>
          <cell r="X18">
            <v>367</v>
          </cell>
          <cell r="Y18">
            <v>193</v>
          </cell>
          <cell r="Z18">
            <v>0</v>
          </cell>
          <cell r="AA18">
            <v>0</v>
          </cell>
          <cell r="AB18">
            <v>797463</v>
          </cell>
          <cell r="AC18">
            <v>12817</v>
          </cell>
          <cell r="AD18">
            <v>105682</v>
          </cell>
          <cell r="AE18">
            <v>89</v>
          </cell>
          <cell r="AF18">
            <v>0</v>
          </cell>
          <cell r="AG18">
            <v>0</v>
          </cell>
          <cell r="AH18">
            <v>0</v>
          </cell>
          <cell r="AI18">
            <v>24579</v>
          </cell>
          <cell r="AJ18">
            <v>0</v>
          </cell>
          <cell r="AK18">
            <v>0</v>
          </cell>
          <cell r="AL18">
            <v>940629</v>
          </cell>
        </row>
        <row r="19">
          <cell r="A19" t="str">
            <v>Medio-Alto</v>
          </cell>
          <cell r="B19">
            <v>3473</v>
          </cell>
          <cell r="C19">
            <v>728053</v>
          </cell>
          <cell r="D19">
            <v>82</v>
          </cell>
          <cell r="E19">
            <v>206836</v>
          </cell>
          <cell r="F19">
            <v>0</v>
          </cell>
          <cell r="G19">
            <v>-5</v>
          </cell>
          <cell r="H19">
            <v>41748</v>
          </cell>
          <cell r="I19">
            <v>0</v>
          </cell>
          <cell r="J19">
            <v>222</v>
          </cell>
          <cell r="K19">
            <v>1286</v>
          </cell>
          <cell r="L19">
            <v>2307</v>
          </cell>
          <cell r="M19">
            <v>2085</v>
          </cell>
          <cell r="N19">
            <v>-97</v>
          </cell>
          <cell r="O19">
            <v>2452</v>
          </cell>
          <cell r="P19">
            <v>2250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360</v>
          </cell>
          <cell r="W19">
            <v>0</v>
          </cell>
          <cell r="X19">
            <v>79</v>
          </cell>
          <cell r="Y19">
            <v>30</v>
          </cell>
          <cell r="Z19">
            <v>0</v>
          </cell>
          <cell r="AA19">
            <v>0</v>
          </cell>
          <cell r="AB19">
            <v>259553</v>
          </cell>
          <cell r="AC19">
            <v>1049</v>
          </cell>
          <cell r="AD19">
            <v>27170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3133</v>
          </cell>
          <cell r="AJ19">
            <v>0</v>
          </cell>
          <cell r="AK19">
            <v>0</v>
          </cell>
          <cell r="AL19">
            <v>290904</v>
          </cell>
        </row>
        <row r="20">
          <cell r="A20" t="str">
            <v>Alto</v>
          </cell>
          <cell r="B20">
            <v>1001</v>
          </cell>
          <cell r="C20">
            <v>344169</v>
          </cell>
          <cell r="D20">
            <v>45</v>
          </cell>
          <cell r="E20">
            <v>96827</v>
          </cell>
          <cell r="F20">
            <v>0</v>
          </cell>
          <cell r="G20">
            <v>-20</v>
          </cell>
          <cell r="H20">
            <v>19365</v>
          </cell>
          <cell r="I20">
            <v>0</v>
          </cell>
          <cell r="J20">
            <v>692</v>
          </cell>
          <cell r="K20">
            <v>-209</v>
          </cell>
          <cell r="L20">
            <v>1482</v>
          </cell>
          <cell r="M20">
            <v>539</v>
          </cell>
          <cell r="N20">
            <v>-75</v>
          </cell>
          <cell r="O20">
            <v>305</v>
          </cell>
          <cell r="P20">
            <v>945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151</v>
          </cell>
          <cell r="W20">
            <v>0</v>
          </cell>
          <cell r="X20">
            <v>123</v>
          </cell>
          <cell r="Y20">
            <v>21</v>
          </cell>
          <cell r="Z20">
            <v>0</v>
          </cell>
          <cell r="AA20">
            <v>0</v>
          </cell>
          <cell r="AB20">
            <v>120146</v>
          </cell>
          <cell r="AC20">
            <v>554</v>
          </cell>
          <cell r="AD20">
            <v>13580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3167</v>
          </cell>
          <cell r="AJ20">
            <v>0</v>
          </cell>
          <cell r="AK20">
            <v>0</v>
          </cell>
          <cell r="AL20">
            <v>137449</v>
          </cell>
        </row>
        <row r="21">
          <cell r="A21" t="str">
            <v>Residencial</v>
          </cell>
          <cell r="B21">
            <v>278343</v>
          </cell>
          <cell r="C21">
            <v>35054878</v>
          </cell>
          <cell r="D21">
            <v>5293</v>
          </cell>
          <cell r="E21">
            <v>10127644</v>
          </cell>
          <cell r="F21">
            <v>-2737609</v>
          </cell>
          <cell r="G21">
            <v>-7258</v>
          </cell>
          <cell r="H21">
            <v>61114</v>
          </cell>
          <cell r="I21">
            <v>0</v>
          </cell>
          <cell r="J21">
            <v>30793</v>
          </cell>
          <cell r="K21">
            <v>35764</v>
          </cell>
          <cell r="L21">
            <v>151336</v>
          </cell>
          <cell r="M21">
            <v>72629</v>
          </cell>
          <cell r="N21">
            <v>-20540</v>
          </cell>
          <cell r="O21">
            <v>134376</v>
          </cell>
          <cell r="P21">
            <v>352471</v>
          </cell>
          <cell r="Q21">
            <v>14</v>
          </cell>
          <cell r="R21">
            <v>54</v>
          </cell>
          <cell r="S21">
            <v>0</v>
          </cell>
          <cell r="T21">
            <v>0</v>
          </cell>
          <cell r="U21">
            <v>0</v>
          </cell>
          <cell r="V21">
            <v>56395</v>
          </cell>
          <cell r="W21">
            <v>0</v>
          </cell>
          <cell r="X21">
            <v>13726</v>
          </cell>
          <cell r="Y21">
            <v>5225</v>
          </cell>
          <cell r="Z21">
            <v>0</v>
          </cell>
          <cell r="AA21">
            <v>0</v>
          </cell>
          <cell r="AB21">
            <v>8276134</v>
          </cell>
          <cell r="AC21">
            <v>273075</v>
          </cell>
          <cell r="AD21">
            <v>896080</v>
          </cell>
          <cell r="AE21">
            <v>-35838</v>
          </cell>
          <cell r="AF21">
            <v>0</v>
          </cell>
          <cell r="AG21">
            <v>-45</v>
          </cell>
          <cell r="AH21">
            <v>-136</v>
          </cell>
          <cell r="AI21">
            <v>495324</v>
          </cell>
          <cell r="AJ21">
            <v>0</v>
          </cell>
          <cell r="AK21">
            <v>0</v>
          </cell>
          <cell r="AL21">
            <v>9904596</v>
          </cell>
        </row>
        <row r="22">
          <cell r="A22" t="str">
            <v>Comercial</v>
          </cell>
          <cell r="B22">
            <v>27036</v>
          </cell>
          <cell r="C22">
            <v>13780353</v>
          </cell>
          <cell r="D22">
            <v>187829</v>
          </cell>
          <cell r="E22">
            <v>3732965</v>
          </cell>
          <cell r="F22">
            <v>-2</v>
          </cell>
          <cell r="G22">
            <v>3760</v>
          </cell>
          <cell r="H22">
            <v>719037</v>
          </cell>
          <cell r="I22">
            <v>0</v>
          </cell>
          <cell r="J22">
            <v>10085</v>
          </cell>
          <cell r="K22">
            <v>5527</v>
          </cell>
          <cell r="L22">
            <v>25030</v>
          </cell>
          <cell r="M22">
            <v>10636</v>
          </cell>
          <cell r="N22">
            <v>-6961</v>
          </cell>
          <cell r="O22">
            <v>17251</v>
          </cell>
          <cell r="P22">
            <v>71990</v>
          </cell>
          <cell r="Q22">
            <v>217</v>
          </cell>
          <cell r="R22">
            <v>7024</v>
          </cell>
          <cell r="S22">
            <v>0</v>
          </cell>
          <cell r="T22">
            <v>0</v>
          </cell>
          <cell r="U22">
            <v>0</v>
          </cell>
          <cell r="V22">
            <v>9508</v>
          </cell>
          <cell r="W22">
            <v>1453</v>
          </cell>
          <cell r="X22">
            <v>7157</v>
          </cell>
          <cell r="Y22">
            <v>1381</v>
          </cell>
          <cell r="Z22">
            <v>258144</v>
          </cell>
          <cell r="AA22">
            <v>0</v>
          </cell>
          <cell r="AB22">
            <v>4614605</v>
          </cell>
          <cell r="AC22">
            <v>7938</v>
          </cell>
          <cell r="AD22">
            <v>493362</v>
          </cell>
          <cell r="AE22">
            <v>-2025</v>
          </cell>
          <cell r="AF22">
            <v>409</v>
          </cell>
          <cell r="AG22">
            <v>15</v>
          </cell>
          <cell r="AH22">
            <v>0</v>
          </cell>
          <cell r="AI22">
            <v>235904</v>
          </cell>
          <cell r="AJ22">
            <v>0</v>
          </cell>
          <cell r="AK22">
            <v>0</v>
          </cell>
          <cell r="AL22">
            <v>5609804</v>
          </cell>
        </row>
        <row r="23">
          <cell r="A23" t="str">
            <v>Industrial</v>
          </cell>
          <cell r="B23">
            <v>474</v>
          </cell>
          <cell r="C23">
            <v>3747809</v>
          </cell>
          <cell r="D23">
            <v>184459</v>
          </cell>
          <cell r="E23">
            <v>811999</v>
          </cell>
          <cell r="F23">
            <v>-862</v>
          </cell>
          <cell r="G23">
            <v>23</v>
          </cell>
          <cell r="H23">
            <v>162192</v>
          </cell>
          <cell r="I23">
            <v>0</v>
          </cell>
          <cell r="J23">
            <v>9384</v>
          </cell>
          <cell r="K23">
            <v>282</v>
          </cell>
          <cell r="L23">
            <v>0</v>
          </cell>
          <cell r="M23">
            <v>172</v>
          </cell>
          <cell r="N23">
            <v>-5593</v>
          </cell>
          <cell r="O23">
            <v>606</v>
          </cell>
          <cell r="P23">
            <v>146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23</v>
          </cell>
          <cell r="W23">
            <v>2491</v>
          </cell>
          <cell r="X23">
            <v>2681</v>
          </cell>
          <cell r="Y23">
            <v>0</v>
          </cell>
          <cell r="Z23">
            <v>197352</v>
          </cell>
          <cell r="AA23">
            <v>0</v>
          </cell>
          <cell r="AB23">
            <v>981053</v>
          </cell>
          <cell r="AC23">
            <v>0</v>
          </cell>
          <cell r="AD23">
            <v>117345</v>
          </cell>
          <cell r="AE23">
            <v>2962</v>
          </cell>
          <cell r="AF23">
            <v>0</v>
          </cell>
          <cell r="AG23">
            <v>0</v>
          </cell>
          <cell r="AH23">
            <v>0</v>
          </cell>
          <cell r="AI23">
            <v>45393</v>
          </cell>
          <cell r="AJ23">
            <v>0</v>
          </cell>
          <cell r="AK23">
            <v>0</v>
          </cell>
          <cell r="AL23">
            <v>1346596</v>
          </cell>
        </row>
        <row r="24">
          <cell r="A24" t="str">
            <v>Oficial</v>
          </cell>
          <cell r="B24">
            <v>2681</v>
          </cell>
          <cell r="C24">
            <v>3407253</v>
          </cell>
          <cell r="D24">
            <v>60330</v>
          </cell>
          <cell r="E24">
            <v>801396</v>
          </cell>
          <cell r="F24">
            <v>567</v>
          </cell>
          <cell r="G24">
            <v>4367</v>
          </cell>
          <cell r="H24">
            <v>48629</v>
          </cell>
          <cell r="I24">
            <v>0</v>
          </cell>
          <cell r="J24">
            <v>-63460</v>
          </cell>
          <cell r="K24">
            <v>957</v>
          </cell>
          <cell r="L24">
            <v>1509</v>
          </cell>
          <cell r="M24">
            <v>957</v>
          </cell>
          <cell r="N24">
            <v>-1402</v>
          </cell>
          <cell r="O24">
            <v>2557</v>
          </cell>
          <cell r="P24">
            <v>7781</v>
          </cell>
          <cell r="Q24">
            <v>2</v>
          </cell>
          <cell r="R24">
            <v>-83</v>
          </cell>
          <cell r="S24">
            <v>0</v>
          </cell>
          <cell r="T24">
            <v>0</v>
          </cell>
          <cell r="U24">
            <v>0</v>
          </cell>
          <cell r="V24">
            <v>1245</v>
          </cell>
          <cell r="W24">
            <v>232</v>
          </cell>
          <cell r="X24">
            <v>-10939</v>
          </cell>
          <cell r="Y24">
            <v>9</v>
          </cell>
          <cell r="Z24">
            <v>23789</v>
          </cell>
          <cell r="AA24">
            <v>0</v>
          </cell>
          <cell r="AB24">
            <v>794092</v>
          </cell>
          <cell r="AC24">
            <v>1714</v>
          </cell>
          <cell r="AD24">
            <v>101796</v>
          </cell>
          <cell r="AE24">
            <v>-2317</v>
          </cell>
          <cell r="AF24">
            <v>0</v>
          </cell>
          <cell r="AG24">
            <v>0</v>
          </cell>
          <cell r="AH24">
            <v>0</v>
          </cell>
          <cell r="AI24">
            <v>90808</v>
          </cell>
          <cell r="AJ24">
            <v>0</v>
          </cell>
          <cell r="AK24">
            <v>0</v>
          </cell>
          <cell r="AL24">
            <v>1010113</v>
          </cell>
        </row>
        <row r="25">
          <cell r="A25" t="str">
            <v>Alumbrado Pu</v>
          </cell>
          <cell r="B25">
            <v>50</v>
          </cell>
          <cell r="C25">
            <v>3423615</v>
          </cell>
          <cell r="D25">
            <v>0</v>
          </cell>
          <cell r="E25">
            <v>814312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7061</v>
          </cell>
          <cell r="K25">
            <v>65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99033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942</v>
          </cell>
          <cell r="V25">
            <v>15845</v>
          </cell>
          <cell r="W25">
            <v>0</v>
          </cell>
          <cell r="X25">
            <v>1223</v>
          </cell>
          <cell r="Y25">
            <v>0</v>
          </cell>
          <cell r="Z25">
            <v>0</v>
          </cell>
          <cell r="AA25">
            <v>0</v>
          </cell>
          <cell r="AB25">
            <v>938481</v>
          </cell>
          <cell r="AC25">
            <v>0</v>
          </cell>
          <cell r="AD25">
            <v>103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183774</v>
          </cell>
          <cell r="AJ25">
            <v>0</v>
          </cell>
          <cell r="AK25">
            <v>0</v>
          </cell>
          <cell r="AL25">
            <v>1122359</v>
          </cell>
        </row>
        <row r="26">
          <cell r="A26" t="str">
            <v>Provisional</v>
          </cell>
          <cell r="B26">
            <v>18</v>
          </cell>
          <cell r="C26">
            <v>11316</v>
          </cell>
          <cell r="D26">
            <v>0</v>
          </cell>
          <cell r="E26">
            <v>7518</v>
          </cell>
          <cell r="F26">
            <v>0</v>
          </cell>
          <cell r="G26">
            <v>0</v>
          </cell>
          <cell r="H26">
            <v>1482</v>
          </cell>
          <cell r="I26">
            <v>0</v>
          </cell>
          <cell r="J26">
            <v>45</v>
          </cell>
          <cell r="K26">
            <v>42</v>
          </cell>
          <cell r="L26">
            <v>0</v>
          </cell>
          <cell r="M26">
            <v>0</v>
          </cell>
          <cell r="N26">
            <v>-1</v>
          </cell>
          <cell r="O26">
            <v>3602</v>
          </cell>
          <cell r="P26">
            <v>73594</v>
          </cell>
          <cell r="Q26">
            <v>0</v>
          </cell>
          <cell r="R26">
            <v>0</v>
          </cell>
          <cell r="S26">
            <v>-8063</v>
          </cell>
          <cell r="T26">
            <v>0</v>
          </cell>
          <cell r="U26">
            <v>0</v>
          </cell>
          <cell r="V26">
            <v>11801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90020</v>
          </cell>
          <cell r="AC26">
            <v>0</v>
          </cell>
          <cell r="AD26">
            <v>1053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91072</v>
          </cell>
        </row>
        <row r="27">
          <cell r="A27" t="str">
            <v>Area Comun</v>
          </cell>
          <cell r="B27">
            <v>275</v>
          </cell>
          <cell r="C27">
            <v>215406</v>
          </cell>
          <cell r="D27">
            <v>821</v>
          </cell>
          <cell r="E27">
            <v>47765</v>
          </cell>
          <cell r="F27">
            <v>0</v>
          </cell>
          <cell r="G27">
            <v>0</v>
          </cell>
          <cell r="H27">
            <v>1918</v>
          </cell>
          <cell r="I27">
            <v>0</v>
          </cell>
          <cell r="J27">
            <v>-12574</v>
          </cell>
          <cell r="K27">
            <v>365</v>
          </cell>
          <cell r="L27">
            <v>0</v>
          </cell>
          <cell r="M27">
            <v>52</v>
          </cell>
          <cell r="N27">
            <v>-24</v>
          </cell>
          <cell r="O27">
            <v>0</v>
          </cell>
          <cell r="P27">
            <v>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</v>
          </cell>
          <cell r="W27">
            <v>0</v>
          </cell>
          <cell r="X27">
            <v>86</v>
          </cell>
          <cell r="Y27">
            <v>0</v>
          </cell>
          <cell r="Z27">
            <v>0</v>
          </cell>
          <cell r="AA27">
            <v>0</v>
          </cell>
          <cell r="AB27">
            <v>37596</v>
          </cell>
          <cell r="AC27">
            <v>0</v>
          </cell>
          <cell r="AD27">
            <v>3868</v>
          </cell>
          <cell r="AE27">
            <v>1</v>
          </cell>
          <cell r="AF27">
            <v>0</v>
          </cell>
          <cell r="AG27">
            <v>0</v>
          </cell>
          <cell r="AH27">
            <v>0</v>
          </cell>
          <cell r="AI27">
            <v>3163</v>
          </cell>
          <cell r="AJ27">
            <v>0</v>
          </cell>
          <cell r="AK27">
            <v>0</v>
          </cell>
          <cell r="AL27">
            <v>44629</v>
          </cell>
        </row>
        <row r="28">
          <cell r="A28" t="str">
            <v>Uso De Redes</v>
          </cell>
          <cell r="B28">
            <v>13</v>
          </cell>
          <cell r="C28">
            <v>2380</v>
          </cell>
          <cell r="D28">
            <v>0</v>
          </cell>
          <cell r="E28">
            <v>-134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407</v>
          </cell>
          <cell r="K28">
            <v>0</v>
          </cell>
          <cell r="L28">
            <v>0</v>
          </cell>
          <cell r="M28">
            <v>0</v>
          </cell>
          <cell r="N28">
            <v>-4418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495238</v>
          </cell>
          <cell r="AB28">
            <v>491093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491093</v>
          </cell>
        </row>
        <row r="29">
          <cell r="AB29">
            <v>0</v>
          </cell>
        </row>
        <row r="30">
          <cell r="B30">
            <v>308890</v>
          </cell>
          <cell r="C30">
            <v>59643010</v>
          </cell>
          <cell r="D30">
            <v>438732</v>
          </cell>
          <cell r="E30">
            <v>16343466</v>
          </cell>
          <cell r="F30">
            <v>-2737907</v>
          </cell>
          <cell r="G30">
            <v>892</v>
          </cell>
          <cell r="H30">
            <v>994372</v>
          </cell>
          <cell r="I30">
            <v>0</v>
          </cell>
          <cell r="J30">
            <v>-18259</v>
          </cell>
          <cell r="K30">
            <v>43002</v>
          </cell>
          <cell r="L30">
            <v>177875</v>
          </cell>
          <cell r="M30">
            <v>84447</v>
          </cell>
          <cell r="N30">
            <v>-38939</v>
          </cell>
          <cell r="O30">
            <v>158393</v>
          </cell>
          <cell r="P30">
            <v>605023</v>
          </cell>
          <cell r="Q30">
            <v>233</v>
          </cell>
          <cell r="R30">
            <v>6995</v>
          </cell>
          <cell r="S30">
            <v>-8063</v>
          </cell>
          <cell r="T30">
            <v>0</v>
          </cell>
          <cell r="U30">
            <v>942</v>
          </cell>
          <cell r="V30">
            <v>94818</v>
          </cell>
          <cell r="W30">
            <v>4175</v>
          </cell>
          <cell r="X30">
            <v>13934</v>
          </cell>
          <cell r="Y30">
            <v>6615</v>
          </cell>
          <cell r="Z30">
            <v>479286</v>
          </cell>
          <cell r="AA30">
            <v>495238</v>
          </cell>
          <cell r="AB30">
            <v>16223077</v>
          </cell>
          <cell r="AC30">
            <v>282726</v>
          </cell>
          <cell r="AD30">
            <v>1613606</v>
          </cell>
          <cell r="AE30">
            <v>-37217</v>
          </cell>
          <cell r="AF30">
            <v>409</v>
          </cell>
          <cell r="AG30">
            <v>-29</v>
          </cell>
          <cell r="AH30">
            <v>-136</v>
          </cell>
          <cell r="AI30">
            <v>1054366</v>
          </cell>
          <cell r="AJ30">
            <v>0</v>
          </cell>
          <cell r="AK30">
            <v>0</v>
          </cell>
          <cell r="AL30">
            <v>19620262</v>
          </cell>
        </row>
      </sheetData>
      <sheetData sheetId="55" refreshError="1">
        <row r="15">
          <cell r="A15" t="str">
            <v>Bajo-Bajo</v>
          </cell>
          <cell r="B15">
            <v>64174</v>
          </cell>
          <cell r="C15">
            <v>6460443</v>
          </cell>
          <cell r="D15">
            <v>2</v>
          </cell>
          <cell r="E15">
            <v>1895693</v>
          </cell>
          <cell r="F15">
            <v>-904763</v>
          </cell>
          <cell r="G15">
            <v>-20450</v>
          </cell>
          <cell r="H15">
            <v>0</v>
          </cell>
          <cell r="I15">
            <v>0</v>
          </cell>
          <cell r="J15">
            <v>5199</v>
          </cell>
          <cell r="K15">
            <v>21876</v>
          </cell>
          <cell r="L15">
            <v>23992</v>
          </cell>
          <cell r="M15">
            <v>14404</v>
          </cell>
          <cell r="N15">
            <v>-227</v>
          </cell>
          <cell r="O15">
            <v>27059</v>
          </cell>
          <cell r="P15">
            <v>81019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12963</v>
          </cell>
          <cell r="W15">
            <v>251</v>
          </cell>
          <cell r="X15">
            <v>5761</v>
          </cell>
          <cell r="Y15">
            <v>1118</v>
          </cell>
          <cell r="Z15">
            <v>1568</v>
          </cell>
          <cell r="AA15">
            <v>0</v>
          </cell>
          <cell r="AB15">
            <v>1163644</v>
          </cell>
          <cell r="AC15">
            <v>46567</v>
          </cell>
          <cell r="AD15">
            <v>102431</v>
          </cell>
          <cell r="AE15">
            <v>3165</v>
          </cell>
          <cell r="AF15">
            <v>0</v>
          </cell>
          <cell r="AG15">
            <v>1</v>
          </cell>
          <cell r="AH15">
            <v>5</v>
          </cell>
          <cell r="AI15">
            <v>213703</v>
          </cell>
          <cell r="AJ15">
            <v>0</v>
          </cell>
          <cell r="AK15">
            <v>0</v>
          </cell>
          <cell r="AL15">
            <v>1531335</v>
          </cell>
        </row>
        <row r="16">
          <cell r="A16" t="str">
            <v>Bajo</v>
          </cell>
          <cell r="B16">
            <v>140722</v>
          </cell>
          <cell r="C16">
            <v>16042777</v>
          </cell>
          <cell r="D16">
            <v>224</v>
          </cell>
          <cell r="E16">
            <v>4740137</v>
          </cell>
          <cell r="F16">
            <v>-1787332</v>
          </cell>
          <cell r="G16">
            <v>-17958</v>
          </cell>
          <cell r="H16">
            <v>0</v>
          </cell>
          <cell r="I16">
            <v>0</v>
          </cell>
          <cell r="J16">
            <v>14358</v>
          </cell>
          <cell r="K16">
            <v>22009</v>
          </cell>
          <cell r="L16">
            <v>61706</v>
          </cell>
          <cell r="M16">
            <v>33520</v>
          </cell>
          <cell r="N16">
            <v>-701</v>
          </cell>
          <cell r="O16">
            <v>55089</v>
          </cell>
          <cell r="P16">
            <v>157546</v>
          </cell>
          <cell r="Q16">
            <v>18</v>
          </cell>
          <cell r="R16">
            <v>92</v>
          </cell>
          <cell r="S16">
            <v>0</v>
          </cell>
          <cell r="T16">
            <v>0</v>
          </cell>
          <cell r="U16">
            <v>0</v>
          </cell>
          <cell r="V16">
            <v>25207</v>
          </cell>
          <cell r="W16">
            <v>0</v>
          </cell>
          <cell r="X16">
            <v>6398</v>
          </cell>
          <cell r="Y16">
            <v>2696</v>
          </cell>
          <cell r="Z16">
            <v>0</v>
          </cell>
          <cell r="AA16">
            <v>0</v>
          </cell>
          <cell r="AB16">
            <v>3312785</v>
          </cell>
          <cell r="AC16">
            <v>150120</v>
          </cell>
          <cell r="AD16">
            <v>327348</v>
          </cell>
          <cell r="AE16">
            <v>2936</v>
          </cell>
          <cell r="AF16">
            <v>0</v>
          </cell>
          <cell r="AG16">
            <v>5</v>
          </cell>
          <cell r="AH16">
            <v>5</v>
          </cell>
          <cell r="AI16">
            <v>251812</v>
          </cell>
          <cell r="AJ16">
            <v>0</v>
          </cell>
          <cell r="AK16">
            <v>0</v>
          </cell>
          <cell r="AL16">
            <v>4045013</v>
          </cell>
        </row>
        <row r="17">
          <cell r="A17" t="str">
            <v>Medio-Bajo</v>
          </cell>
          <cell r="B17">
            <v>55043</v>
          </cell>
          <cell r="C17">
            <v>7103298</v>
          </cell>
          <cell r="D17">
            <v>1230</v>
          </cell>
          <cell r="E17">
            <v>2101933</v>
          </cell>
          <cell r="F17">
            <v>-687</v>
          </cell>
          <cell r="G17">
            <v>-1996</v>
          </cell>
          <cell r="H17">
            <v>0</v>
          </cell>
          <cell r="I17">
            <v>0</v>
          </cell>
          <cell r="J17">
            <v>2160</v>
          </cell>
          <cell r="K17">
            <v>5012</v>
          </cell>
          <cell r="L17">
            <v>22641</v>
          </cell>
          <cell r="M17">
            <v>19808</v>
          </cell>
          <cell r="N17">
            <v>-26</v>
          </cell>
          <cell r="O17">
            <v>17160</v>
          </cell>
          <cell r="P17">
            <v>54949</v>
          </cell>
          <cell r="Q17">
            <v>36</v>
          </cell>
          <cell r="R17">
            <v>179</v>
          </cell>
          <cell r="S17">
            <v>0</v>
          </cell>
          <cell r="T17">
            <v>0</v>
          </cell>
          <cell r="U17">
            <v>0</v>
          </cell>
          <cell r="V17">
            <v>8792</v>
          </cell>
          <cell r="W17">
            <v>0</v>
          </cell>
          <cell r="X17">
            <v>1217</v>
          </cell>
          <cell r="Y17">
            <v>1008</v>
          </cell>
          <cell r="Z17">
            <v>0</v>
          </cell>
          <cell r="AA17">
            <v>0</v>
          </cell>
          <cell r="AB17">
            <v>2232186</v>
          </cell>
          <cell r="AC17">
            <v>64604</v>
          </cell>
          <cell r="AD17">
            <v>264713</v>
          </cell>
          <cell r="AE17">
            <v>104</v>
          </cell>
          <cell r="AF17">
            <v>0</v>
          </cell>
          <cell r="AG17">
            <v>0</v>
          </cell>
          <cell r="AH17">
            <v>1</v>
          </cell>
          <cell r="AI17">
            <v>89861</v>
          </cell>
          <cell r="AJ17">
            <v>0</v>
          </cell>
          <cell r="AK17">
            <v>0</v>
          </cell>
          <cell r="AL17">
            <v>2651469</v>
          </cell>
        </row>
        <row r="18">
          <cell r="A18" t="str">
            <v>Medio</v>
          </cell>
          <cell r="B18">
            <v>14525</v>
          </cell>
          <cell r="C18">
            <v>2477940</v>
          </cell>
          <cell r="D18">
            <v>1341</v>
          </cell>
          <cell r="E18">
            <v>716954</v>
          </cell>
          <cell r="F18">
            <v>0</v>
          </cell>
          <cell r="G18">
            <v>-468</v>
          </cell>
          <cell r="H18">
            <v>0</v>
          </cell>
          <cell r="I18">
            <v>0</v>
          </cell>
          <cell r="J18">
            <v>1464</v>
          </cell>
          <cell r="K18">
            <v>1772</v>
          </cell>
          <cell r="L18">
            <v>6957</v>
          </cell>
          <cell r="M18">
            <v>5056</v>
          </cell>
          <cell r="N18">
            <v>-12</v>
          </cell>
          <cell r="O18">
            <v>6620</v>
          </cell>
          <cell r="P18">
            <v>32877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5260</v>
          </cell>
          <cell r="W18">
            <v>59</v>
          </cell>
          <cell r="X18">
            <v>364</v>
          </cell>
          <cell r="Y18">
            <v>205</v>
          </cell>
          <cell r="Z18">
            <v>367</v>
          </cell>
          <cell r="AA18">
            <v>0</v>
          </cell>
          <cell r="AB18">
            <v>777049</v>
          </cell>
          <cell r="AC18">
            <v>15189</v>
          </cell>
          <cell r="AD18">
            <v>101991</v>
          </cell>
          <cell r="AE18">
            <v>7</v>
          </cell>
          <cell r="AF18">
            <v>0</v>
          </cell>
          <cell r="AG18">
            <v>0</v>
          </cell>
          <cell r="AH18">
            <v>0</v>
          </cell>
          <cell r="AI18">
            <v>27962</v>
          </cell>
          <cell r="AJ18">
            <v>0</v>
          </cell>
          <cell r="AK18">
            <v>0</v>
          </cell>
          <cell r="AL18">
            <v>922625</v>
          </cell>
        </row>
        <row r="19">
          <cell r="A19" t="str">
            <v>Medio-Alto</v>
          </cell>
          <cell r="B19">
            <v>3471</v>
          </cell>
          <cell r="C19">
            <v>654421</v>
          </cell>
          <cell r="D19">
            <v>147</v>
          </cell>
          <cell r="E19">
            <v>189115</v>
          </cell>
          <cell r="F19">
            <v>0</v>
          </cell>
          <cell r="G19">
            <v>-107</v>
          </cell>
          <cell r="H19">
            <v>37099</v>
          </cell>
          <cell r="I19">
            <v>0</v>
          </cell>
          <cell r="J19">
            <v>-515</v>
          </cell>
          <cell r="K19">
            <v>973</v>
          </cell>
          <cell r="L19">
            <v>-2021</v>
          </cell>
          <cell r="M19">
            <v>2366</v>
          </cell>
          <cell r="N19">
            <v>0</v>
          </cell>
          <cell r="O19">
            <v>617</v>
          </cell>
          <cell r="P19">
            <v>2311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370</v>
          </cell>
          <cell r="W19">
            <v>0</v>
          </cell>
          <cell r="X19">
            <v>43</v>
          </cell>
          <cell r="Y19">
            <v>28</v>
          </cell>
          <cell r="Z19">
            <v>0</v>
          </cell>
          <cell r="AA19">
            <v>0</v>
          </cell>
          <cell r="AB19">
            <v>230279</v>
          </cell>
          <cell r="AC19">
            <v>1140</v>
          </cell>
          <cell r="AD19">
            <v>24853</v>
          </cell>
          <cell r="AE19">
            <v>0</v>
          </cell>
          <cell r="AF19">
            <v>-8</v>
          </cell>
          <cell r="AG19">
            <v>0</v>
          </cell>
          <cell r="AH19">
            <v>0</v>
          </cell>
          <cell r="AI19">
            <v>6876</v>
          </cell>
          <cell r="AJ19">
            <v>0</v>
          </cell>
          <cell r="AK19">
            <v>0</v>
          </cell>
          <cell r="AL19">
            <v>263140</v>
          </cell>
        </row>
        <row r="20">
          <cell r="A20" t="str">
            <v>Alto</v>
          </cell>
          <cell r="B20">
            <v>1019</v>
          </cell>
          <cell r="C20">
            <v>321324</v>
          </cell>
          <cell r="D20">
            <v>255</v>
          </cell>
          <cell r="E20">
            <v>91836</v>
          </cell>
          <cell r="F20">
            <v>0</v>
          </cell>
          <cell r="G20">
            <v>-154</v>
          </cell>
          <cell r="H20">
            <v>18367</v>
          </cell>
          <cell r="I20">
            <v>0</v>
          </cell>
          <cell r="J20">
            <v>687</v>
          </cell>
          <cell r="K20">
            <v>348</v>
          </cell>
          <cell r="L20">
            <v>5954</v>
          </cell>
          <cell r="M20">
            <v>643</v>
          </cell>
          <cell r="N20">
            <v>-1</v>
          </cell>
          <cell r="O20">
            <v>45</v>
          </cell>
          <cell r="P20">
            <v>669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107</v>
          </cell>
          <cell r="W20">
            <v>0</v>
          </cell>
          <cell r="X20">
            <v>98</v>
          </cell>
          <cell r="Y20">
            <v>25</v>
          </cell>
          <cell r="Z20">
            <v>0</v>
          </cell>
          <cell r="AA20">
            <v>0</v>
          </cell>
          <cell r="AB20">
            <v>118624</v>
          </cell>
          <cell r="AC20">
            <v>554</v>
          </cell>
          <cell r="AD20">
            <v>11771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2295</v>
          </cell>
          <cell r="AJ20">
            <v>0</v>
          </cell>
          <cell r="AK20">
            <v>0</v>
          </cell>
          <cell r="AL20">
            <v>133243</v>
          </cell>
        </row>
        <row r="21">
          <cell r="A21" t="str">
            <v>Residencial</v>
          </cell>
          <cell r="B21">
            <v>278954</v>
          </cell>
          <cell r="C21">
            <v>33060203</v>
          </cell>
          <cell r="D21">
            <v>3199</v>
          </cell>
          <cell r="E21">
            <v>9735668</v>
          </cell>
          <cell r="F21">
            <v>-2692782</v>
          </cell>
          <cell r="G21">
            <v>-41133</v>
          </cell>
          <cell r="H21">
            <v>55466</v>
          </cell>
          <cell r="I21">
            <v>0</v>
          </cell>
          <cell r="J21">
            <v>23354</v>
          </cell>
          <cell r="K21">
            <v>51990</v>
          </cell>
          <cell r="L21">
            <v>119229</v>
          </cell>
          <cell r="M21">
            <v>75797</v>
          </cell>
          <cell r="N21">
            <v>-968</v>
          </cell>
          <cell r="O21">
            <v>106590</v>
          </cell>
          <cell r="P21">
            <v>329372</v>
          </cell>
          <cell r="Q21">
            <v>54</v>
          </cell>
          <cell r="R21">
            <v>271</v>
          </cell>
          <cell r="S21">
            <v>0</v>
          </cell>
          <cell r="T21">
            <v>0</v>
          </cell>
          <cell r="U21">
            <v>0</v>
          </cell>
          <cell r="V21">
            <v>52700</v>
          </cell>
          <cell r="W21">
            <v>310</v>
          </cell>
          <cell r="X21">
            <v>13881</v>
          </cell>
          <cell r="Y21">
            <v>5080</v>
          </cell>
          <cell r="Z21">
            <v>1935</v>
          </cell>
          <cell r="AA21">
            <v>0</v>
          </cell>
          <cell r="AB21">
            <v>7834569</v>
          </cell>
          <cell r="AC21">
            <v>278175</v>
          </cell>
          <cell r="AD21">
            <v>833106</v>
          </cell>
          <cell r="AE21">
            <v>6213</v>
          </cell>
          <cell r="AF21">
            <v>-8</v>
          </cell>
          <cell r="AG21">
            <v>7</v>
          </cell>
          <cell r="AH21">
            <v>11</v>
          </cell>
          <cell r="AI21">
            <v>592509</v>
          </cell>
          <cell r="AJ21">
            <v>0</v>
          </cell>
          <cell r="AK21">
            <v>0</v>
          </cell>
          <cell r="AL21">
            <v>9546826</v>
          </cell>
        </row>
        <row r="22">
          <cell r="A22" t="str">
            <v>Comercial</v>
          </cell>
          <cell r="B22">
            <v>27103</v>
          </cell>
          <cell r="C22">
            <v>13468927</v>
          </cell>
          <cell r="D22">
            <v>162599</v>
          </cell>
          <cell r="E22">
            <v>3636676</v>
          </cell>
          <cell r="F22">
            <v>0</v>
          </cell>
          <cell r="G22">
            <v>549</v>
          </cell>
          <cell r="H22">
            <v>697348</v>
          </cell>
          <cell r="I22">
            <v>0</v>
          </cell>
          <cell r="J22">
            <v>-17189</v>
          </cell>
          <cell r="K22">
            <v>7157</v>
          </cell>
          <cell r="L22">
            <v>30257</v>
          </cell>
          <cell r="M22">
            <v>12004</v>
          </cell>
          <cell r="N22">
            <v>-55</v>
          </cell>
          <cell r="O22">
            <v>17964</v>
          </cell>
          <cell r="P22">
            <v>83445</v>
          </cell>
          <cell r="Q22">
            <v>-84</v>
          </cell>
          <cell r="R22">
            <v>309</v>
          </cell>
          <cell r="S22">
            <v>0</v>
          </cell>
          <cell r="T22">
            <v>0</v>
          </cell>
          <cell r="U22">
            <v>0</v>
          </cell>
          <cell r="V22">
            <v>11336</v>
          </cell>
          <cell r="W22">
            <v>190</v>
          </cell>
          <cell r="X22">
            <v>7780</v>
          </cell>
          <cell r="Y22">
            <v>1301</v>
          </cell>
          <cell r="Z22">
            <v>3704</v>
          </cell>
          <cell r="AA22">
            <v>0</v>
          </cell>
          <cell r="AB22">
            <v>4488798</v>
          </cell>
          <cell r="AC22">
            <v>8090</v>
          </cell>
          <cell r="AD22">
            <v>498879</v>
          </cell>
          <cell r="AE22">
            <v>-4587</v>
          </cell>
          <cell r="AF22">
            <v>-616</v>
          </cell>
          <cell r="AG22">
            <v>15</v>
          </cell>
          <cell r="AH22">
            <v>0</v>
          </cell>
          <cell r="AI22">
            <v>162824</v>
          </cell>
          <cell r="AJ22">
            <v>0</v>
          </cell>
          <cell r="AK22">
            <v>0</v>
          </cell>
          <cell r="AL22">
            <v>5157295</v>
          </cell>
        </row>
        <row r="23">
          <cell r="A23" t="str">
            <v>Industrial</v>
          </cell>
          <cell r="B23">
            <v>450</v>
          </cell>
          <cell r="C23">
            <v>4296117</v>
          </cell>
          <cell r="D23">
            <v>313665</v>
          </cell>
          <cell r="E23">
            <v>941088</v>
          </cell>
          <cell r="F23">
            <v>-863</v>
          </cell>
          <cell r="G23">
            <v>0</v>
          </cell>
          <cell r="H23">
            <v>186569</v>
          </cell>
          <cell r="I23">
            <v>0</v>
          </cell>
          <cell r="J23">
            <v>3320</v>
          </cell>
          <cell r="K23">
            <v>125</v>
          </cell>
          <cell r="L23">
            <v>87296</v>
          </cell>
          <cell r="M23">
            <v>250</v>
          </cell>
          <cell r="N23">
            <v>-74</v>
          </cell>
          <cell r="O23">
            <v>625</v>
          </cell>
          <cell r="P23">
            <v>673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108</v>
          </cell>
          <cell r="W23">
            <v>197</v>
          </cell>
          <cell r="X23">
            <v>3377</v>
          </cell>
          <cell r="Y23">
            <v>0</v>
          </cell>
          <cell r="Z23">
            <v>45256</v>
          </cell>
          <cell r="AA23">
            <v>0</v>
          </cell>
          <cell r="AB23">
            <v>1222494</v>
          </cell>
          <cell r="AC23">
            <v>0</v>
          </cell>
          <cell r="AD23">
            <v>113995</v>
          </cell>
          <cell r="AE23">
            <v>644</v>
          </cell>
          <cell r="AF23">
            <v>0</v>
          </cell>
          <cell r="AG23">
            <v>0</v>
          </cell>
          <cell r="AH23">
            <v>0</v>
          </cell>
          <cell r="AI23">
            <v>37730</v>
          </cell>
          <cell r="AJ23">
            <v>0</v>
          </cell>
          <cell r="AK23">
            <v>0</v>
          </cell>
          <cell r="AL23">
            <v>1420317</v>
          </cell>
        </row>
        <row r="24">
          <cell r="A24" t="str">
            <v>Oficial</v>
          </cell>
          <cell r="B24">
            <v>2677</v>
          </cell>
          <cell r="C24">
            <v>3649839</v>
          </cell>
          <cell r="D24">
            <v>42622</v>
          </cell>
          <cell r="E24">
            <v>994803</v>
          </cell>
          <cell r="F24">
            <v>-94</v>
          </cell>
          <cell r="G24">
            <v>-992</v>
          </cell>
          <cell r="H24">
            <v>56977</v>
          </cell>
          <cell r="I24">
            <v>0</v>
          </cell>
          <cell r="J24">
            <v>9372</v>
          </cell>
          <cell r="K24">
            <v>832</v>
          </cell>
          <cell r="L24">
            <v>854</v>
          </cell>
          <cell r="M24">
            <v>1415</v>
          </cell>
          <cell r="N24">
            <v>-81</v>
          </cell>
          <cell r="O24">
            <v>3320</v>
          </cell>
          <cell r="P24">
            <v>11536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1846</v>
          </cell>
          <cell r="W24">
            <v>1443</v>
          </cell>
          <cell r="X24">
            <v>7168</v>
          </cell>
          <cell r="Y24">
            <v>8</v>
          </cell>
          <cell r="Z24">
            <v>44124</v>
          </cell>
          <cell r="AA24">
            <v>0</v>
          </cell>
          <cell r="AB24">
            <v>1086964</v>
          </cell>
          <cell r="AC24">
            <v>1714</v>
          </cell>
          <cell r="AD24">
            <v>132976</v>
          </cell>
          <cell r="AE24">
            <v>3</v>
          </cell>
          <cell r="AF24">
            <v>0</v>
          </cell>
          <cell r="AG24">
            <v>0</v>
          </cell>
          <cell r="AH24">
            <v>0</v>
          </cell>
          <cell r="AI24">
            <v>53447</v>
          </cell>
          <cell r="AJ24">
            <v>0</v>
          </cell>
          <cell r="AK24">
            <v>0</v>
          </cell>
          <cell r="AL24">
            <v>1320669</v>
          </cell>
        </row>
        <row r="25">
          <cell r="A25" t="str">
            <v>Alumbrado Pu</v>
          </cell>
          <cell r="B25">
            <v>50</v>
          </cell>
          <cell r="C25">
            <v>3202612</v>
          </cell>
          <cell r="D25">
            <v>0</v>
          </cell>
          <cell r="E25">
            <v>775071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4733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106834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897</v>
          </cell>
          <cell r="V25">
            <v>17093</v>
          </cell>
          <cell r="W25">
            <v>0</v>
          </cell>
          <cell r="X25">
            <v>1274</v>
          </cell>
          <cell r="Y25">
            <v>0</v>
          </cell>
          <cell r="Z25">
            <v>0</v>
          </cell>
          <cell r="AA25">
            <v>0</v>
          </cell>
          <cell r="AB25">
            <v>905902</v>
          </cell>
          <cell r="AC25">
            <v>0</v>
          </cell>
          <cell r="AD25">
            <v>-4976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12674</v>
          </cell>
          <cell r="AJ25">
            <v>0</v>
          </cell>
          <cell r="AK25">
            <v>0</v>
          </cell>
          <cell r="AL25">
            <v>913600</v>
          </cell>
        </row>
        <row r="26">
          <cell r="A26" t="str">
            <v>Provisional</v>
          </cell>
          <cell r="B26">
            <v>12</v>
          </cell>
          <cell r="C26">
            <v>6246</v>
          </cell>
          <cell r="D26">
            <v>0</v>
          </cell>
          <cell r="E26">
            <v>3566</v>
          </cell>
          <cell r="F26">
            <v>14</v>
          </cell>
          <cell r="G26">
            <v>0</v>
          </cell>
          <cell r="H26">
            <v>695</v>
          </cell>
          <cell r="I26">
            <v>0</v>
          </cell>
          <cell r="J26">
            <v>57</v>
          </cell>
          <cell r="K26">
            <v>42</v>
          </cell>
          <cell r="L26">
            <v>0</v>
          </cell>
          <cell r="M26">
            <v>0</v>
          </cell>
          <cell r="N26">
            <v>0</v>
          </cell>
          <cell r="O26">
            <v>3594</v>
          </cell>
          <cell r="P26">
            <v>58144</v>
          </cell>
          <cell r="Q26">
            <v>0</v>
          </cell>
          <cell r="R26">
            <v>0</v>
          </cell>
          <cell r="S26">
            <v>-4239</v>
          </cell>
          <cell r="T26">
            <v>0</v>
          </cell>
          <cell r="U26">
            <v>0</v>
          </cell>
          <cell r="V26">
            <v>9303</v>
          </cell>
          <cell r="W26">
            <v>1160</v>
          </cell>
          <cell r="X26">
            <v>1</v>
          </cell>
          <cell r="Y26">
            <v>0</v>
          </cell>
          <cell r="Z26">
            <v>142415</v>
          </cell>
          <cell r="AA26">
            <v>0</v>
          </cell>
          <cell r="AB26">
            <v>71177</v>
          </cell>
          <cell r="AC26">
            <v>0</v>
          </cell>
          <cell r="AD26">
            <v>487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64</v>
          </cell>
          <cell r="AJ26">
            <v>0</v>
          </cell>
          <cell r="AK26">
            <v>0</v>
          </cell>
          <cell r="AL26">
            <v>215304</v>
          </cell>
        </row>
        <row r="27">
          <cell r="A27" t="str">
            <v>Area Comun</v>
          </cell>
          <cell r="B27">
            <v>280</v>
          </cell>
          <cell r="C27">
            <v>197453</v>
          </cell>
          <cell r="D27">
            <v>685</v>
          </cell>
          <cell r="E27">
            <v>54652</v>
          </cell>
          <cell r="F27">
            <v>0</v>
          </cell>
          <cell r="G27">
            <v>-4</v>
          </cell>
          <cell r="H27">
            <v>1846</v>
          </cell>
          <cell r="I27">
            <v>0</v>
          </cell>
          <cell r="J27">
            <v>2592</v>
          </cell>
          <cell r="K27">
            <v>348</v>
          </cell>
          <cell r="L27">
            <v>0</v>
          </cell>
          <cell r="M27">
            <v>139</v>
          </cell>
          <cell r="N27">
            <v>0</v>
          </cell>
          <cell r="O27">
            <v>0</v>
          </cell>
          <cell r="P27">
            <v>5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</v>
          </cell>
          <cell r="W27">
            <v>0</v>
          </cell>
          <cell r="X27">
            <v>65</v>
          </cell>
          <cell r="Y27">
            <v>0</v>
          </cell>
          <cell r="Z27">
            <v>0</v>
          </cell>
          <cell r="AA27">
            <v>0</v>
          </cell>
          <cell r="AB27">
            <v>59644</v>
          </cell>
          <cell r="AC27">
            <v>0</v>
          </cell>
          <cell r="AD27">
            <v>5161</v>
          </cell>
          <cell r="AE27">
            <v>1</v>
          </cell>
          <cell r="AF27">
            <v>0</v>
          </cell>
          <cell r="AG27">
            <v>0</v>
          </cell>
          <cell r="AH27">
            <v>0</v>
          </cell>
          <cell r="AI27">
            <v>2226</v>
          </cell>
          <cell r="AJ27">
            <v>0</v>
          </cell>
          <cell r="AK27">
            <v>0</v>
          </cell>
          <cell r="AL27">
            <v>67031</v>
          </cell>
        </row>
        <row r="28">
          <cell r="A28" t="str">
            <v>Uso De Redes</v>
          </cell>
          <cell r="B28">
            <v>15</v>
          </cell>
          <cell r="C28">
            <v>2228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85</v>
          </cell>
          <cell r="K28">
            <v>0</v>
          </cell>
          <cell r="L28">
            <v>0</v>
          </cell>
          <cell r="M28">
            <v>0</v>
          </cell>
          <cell r="N28">
            <v>-134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496462</v>
          </cell>
          <cell r="AB28">
            <v>496413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496414</v>
          </cell>
        </row>
      </sheetData>
      <sheetData sheetId="56" refreshError="1">
        <row r="15">
          <cell r="A15" t="str">
            <v>Bajo-Bajo</v>
          </cell>
          <cell r="B15">
            <v>73036</v>
          </cell>
          <cell r="C15">
            <v>7264511</v>
          </cell>
          <cell r="D15">
            <v>176</v>
          </cell>
          <cell r="E15">
            <v>2197519</v>
          </cell>
          <cell r="F15">
            <v>-1081282</v>
          </cell>
          <cell r="G15">
            <v>-186562</v>
          </cell>
          <cell r="H15">
            <v>0</v>
          </cell>
          <cell r="I15">
            <v>0</v>
          </cell>
          <cell r="J15">
            <v>8702</v>
          </cell>
          <cell r="K15">
            <v>18951</v>
          </cell>
          <cell r="L15">
            <v>24019</v>
          </cell>
          <cell r="M15">
            <v>17010</v>
          </cell>
          <cell r="N15">
            <v>4</v>
          </cell>
          <cell r="O15">
            <v>31922</v>
          </cell>
          <cell r="P15">
            <v>96247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15399</v>
          </cell>
          <cell r="W15">
            <v>0</v>
          </cell>
          <cell r="X15">
            <v>6684</v>
          </cell>
          <cell r="Y15">
            <v>1674</v>
          </cell>
          <cell r="Z15">
            <v>0</v>
          </cell>
          <cell r="AA15">
            <v>0</v>
          </cell>
          <cell r="AB15">
            <v>1150287</v>
          </cell>
          <cell r="AC15">
            <v>47694</v>
          </cell>
          <cell r="AD15">
            <v>119629</v>
          </cell>
          <cell r="AE15">
            <v>-1736</v>
          </cell>
          <cell r="AF15">
            <v>0</v>
          </cell>
          <cell r="AG15">
            <v>2</v>
          </cell>
          <cell r="AH15">
            <v>4</v>
          </cell>
          <cell r="AI15">
            <v>217244</v>
          </cell>
          <cell r="AJ15">
            <v>0</v>
          </cell>
          <cell r="AK15">
            <v>0</v>
          </cell>
          <cell r="AL15">
            <v>1533123</v>
          </cell>
        </row>
        <row r="16">
          <cell r="A16" t="str">
            <v>Bajo</v>
          </cell>
          <cell r="B16">
            <v>147683</v>
          </cell>
          <cell r="C16">
            <v>16460934</v>
          </cell>
          <cell r="D16">
            <v>1671</v>
          </cell>
          <cell r="E16">
            <v>5000623</v>
          </cell>
          <cell r="F16">
            <v>-1941665</v>
          </cell>
          <cell r="G16">
            <v>-114679</v>
          </cell>
          <cell r="H16">
            <v>0</v>
          </cell>
          <cell r="I16">
            <v>0</v>
          </cell>
          <cell r="J16">
            <v>17819</v>
          </cell>
          <cell r="K16">
            <v>21167</v>
          </cell>
          <cell r="L16">
            <v>65853</v>
          </cell>
          <cell r="M16">
            <v>34135</v>
          </cell>
          <cell r="N16">
            <v>6</v>
          </cell>
          <cell r="O16">
            <v>74528</v>
          </cell>
          <cell r="P16">
            <v>213353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34137</v>
          </cell>
          <cell r="W16">
            <v>0</v>
          </cell>
          <cell r="X16">
            <v>7696</v>
          </cell>
          <cell r="Y16">
            <v>3147</v>
          </cell>
          <cell r="Z16">
            <v>0</v>
          </cell>
          <cell r="AA16">
            <v>0</v>
          </cell>
          <cell r="AB16">
            <v>3416120</v>
          </cell>
          <cell r="AC16">
            <v>163836</v>
          </cell>
          <cell r="AD16">
            <v>358290</v>
          </cell>
          <cell r="AE16">
            <v>-1095</v>
          </cell>
          <cell r="AF16">
            <v>0</v>
          </cell>
          <cell r="AG16">
            <v>9</v>
          </cell>
          <cell r="AH16">
            <v>6</v>
          </cell>
          <cell r="AI16">
            <v>291152</v>
          </cell>
          <cell r="AJ16">
            <v>0</v>
          </cell>
          <cell r="AK16">
            <v>0</v>
          </cell>
          <cell r="AL16">
            <v>4228318</v>
          </cell>
        </row>
        <row r="17">
          <cell r="A17" t="str">
            <v>Medio-Bajo</v>
          </cell>
          <cell r="B17">
            <v>55765</v>
          </cell>
          <cell r="C17">
            <v>7130662</v>
          </cell>
          <cell r="D17">
            <v>517</v>
          </cell>
          <cell r="E17">
            <v>2157406</v>
          </cell>
          <cell r="F17">
            <v>-570</v>
          </cell>
          <cell r="G17">
            <v>-10421</v>
          </cell>
          <cell r="H17">
            <v>0</v>
          </cell>
          <cell r="I17">
            <v>0</v>
          </cell>
          <cell r="J17">
            <v>1542</v>
          </cell>
          <cell r="K17">
            <v>6651</v>
          </cell>
          <cell r="L17">
            <v>26607</v>
          </cell>
          <cell r="M17">
            <v>23720</v>
          </cell>
          <cell r="N17">
            <v>1</v>
          </cell>
          <cell r="O17">
            <v>18222</v>
          </cell>
          <cell r="P17">
            <v>61404</v>
          </cell>
          <cell r="Q17">
            <v>0</v>
          </cell>
          <cell r="R17">
            <v>104</v>
          </cell>
          <cell r="S17">
            <v>0</v>
          </cell>
          <cell r="T17">
            <v>0</v>
          </cell>
          <cell r="U17">
            <v>0</v>
          </cell>
          <cell r="V17">
            <v>9825</v>
          </cell>
          <cell r="W17">
            <v>0</v>
          </cell>
          <cell r="X17">
            <v>1678</v>
          </cell>
          <cell r="Y17">
            <v>1012</v>
          </cell>
          <cell r="Z17">
            <v>0</v>
          </cell>
          <cell r="AA17">
            <v>0</v>
          </cell>
          <cell r="AB17">
            <v>2297181</v>
          </cell>
          <cell r="AC17">
            <v>68134</v>
          </cell>
          <cell r="AD17">
            <v>270952</v>
          </cell>
          <cell r="AE17">
            <v>217</v>
          </cell>
          <cell r="AF17">
            <v>0</v>
          </cell>
          <cell r="AG17">
            <v>0</v>
          </cell>
          <cell r="AH17">
            <v>1</v>
          </cell>
          <cell r="AI17">
            <v>87067</v>
          </cell>
          <cell r="AJ17">
            <v>0</v>
          </cell>
          <cell r="AK17">
            <v>0</v>
          </cell>
          <cell r="AL17">
            <v>2723552</v>
          </cell>
        </row>
        <row r="18">
          <cell r="A18" t="str">
            <v>Medio</v>
          </cell>
          <cell r="B18">
            <v>14673</v>
          </cell>
          <cell r="C18">
            <v>2472649</v>
          </cell>
          <cell r="D18">
            <v>1229</v>
          </cell>
          <cell r="E18">
            <v>741559</v>
          </cell>
          <cell r="F18">
            <v>0</v>
          </cell>
          <cell r="G18">
            <v>-2050</v>
          </cell>
          <cell r="H18">
            <v>0</v>
          </cell>
          <cell r="I18">
            <v>0</v>
          </cell>
          <cell r="J18">
            <v>968</v>
          </cell>
          <cell r="K18">
            <v>1076</v>
          </cell>
          <cell r="L18">
            <v>11085</v>
          </cell>
          <cell r="M18">
            <v>4900</v>
          </cell>
          <cell r="N18">
            <v>1</v>
          </cell>
          <cell r="O18">
            <v>3301</v>
          </cell>
          <cell r="P18">
            <v>20594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3295</v>
          </cell>
          <cell r="W18">
            <v>0</v>
          </cell>
          <cell r="X18">
            <v>395</v>
          </cell>
          <cell r="Y18">
            <v>217</v>
          </cell>
          <cell r="Z18">
            <v>0</v>
          </cell>
          <cell r="AA18">
            <v>0</v>
          </cell>
          <cell r="AB18">
            <v>785341</v>
          </cell>
          <cell r="AC18">
            <v>14687</v>
          </cell>
          <cell r="AD18">
            <v>105136</v>
          </cell>
          <cell r="AE18">
            <v>7</v>
          </cell>
          <cell r="AF18">
            <v>0</v>
          </cell>
          <cell r="AG18">
            <v>0</v>
          </cell>
          <cell r="AH18">
            <v>0</v>
          </cell>
          <cell r="AI18">
            <v>26379</v>
          </cell>
          <cell r="AJ18">
            <v>0</v>
          </cell>
          <cell r="AK18">
            <v>0</v>
          </cell>
          <cell r="AL18">
            <v>931548</v>
          </cell>
        </row>
        <row r="19">
          <cell r="A19" t="str">
            <v>Medio-Alto</v>
          </cell>
          <cell r="B19">
            <v>3475</v>
          </cell>
          <cell r="C19">
            <v>755606</v>
          </cell>
          <cell r="D19">
            <v>124</v>
          </cell>
          <cell r="E19">
            <v>224206</v>
          </cell>
          <cell r="F19">
            <v>0</v>
          </cell>
          <cell r="G19">
            <v>-209</v>
          </cell>
          <cell r="H19">
            <v>42345</v>
          </cell>
          <cell r="I19">
            <v>0</v>
          </cell>
          <cell r="J19">
            <v>281</v>
          </cell>
          <cell r="K19">
            <v>1550</v>
          </cell>
          <cell r="L19">
            <v>5491</v>
          </cell>
          <cell r="M19">
            <v>2189</v>
          </cell>
          <cell r="N19">
            <v>0</v>
          </cell>
          <cell r="O19">
            <v>939</v>
          </cell>
          <cell r="P19">
            <v>4639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742</v>
          </cell>
          <cell r="W19">
            <v>0</v>
          </cell>
          <cell r="X19">
            <v>61</v>
          </cell>
          <cell r="Y19">
            <v>27</v>
          </cell>
          <cell r="Z19">
            <v>0</v>
          </cell>
          <cell r="AA19">
            <v>0</v>
          </cell>
          <cell r="AB19">
            <v>282261</v>
          </cell>
          <cell r="AC19">
            <v>1183</v>
          </cell>
          <cell r="AD19">
            <v>28595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5396</v>
          </cell>
          <cell r="AJ19">
            <v>0</v>
          </cell>
          <cell r="AK19">
            <v>0</v>
          </cell>
          <cell r="AL19">
            <v>317434</v>
          </cell>
        </row>
        <row r="20">
          <cell r="A20" t="str">
            <v>Alto</v>
          </cell>
          <cell r="B20">
            <v>1041</v>
          </cell>
          <cell r="C20">
            <v>318243</v>
          </cell>
          <cell r="D20">
            <v>17</v>
          </cell>
          <cell r="E20">
            <v>97070</v>
          </cell>
          <cell r="F20">
            <v>0</v>
          </cell>
          <cell r="G20">
            <v>-664</v>
          </cell>
          <cell r="H20">
            <v>18157</v>
          </cell>
          <cell r="I20">
            <v>0</v>
          </cell>
          <cell r="J20">
            <v>1114</v>
          </cell>
          <cell r="K20">
            <v>348</v>
          </cell>
          <cell r="L20">
            <v>3988</v>
          </cell>
          <cell r="M20">
            <v>330</v>
          </cell>
          <cell r="N20">
            <v>0</v>
          </cell>
          <cell r="O20">
            <v>171</v>
          </cell>
          <cell r="P20">
            <v>259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41</v>
          </cell>
          <cell r="W20">
            <v>0</v>
          </cell>
          <cell r="X20">
            <v>136</v>
          </cell>
          <cell r="Y20">
            <v>44</v>
          </cell>
          <cell r="Z20">
            <v>0</v>
          </cell>
          <cell r="AA20">
            <v>0</v>
          </cell>
          <cell r="AB20">
            <v>120994</v>
          </cell>
          <cell r="AC20">
            <v>486</v>
          </cell>
          <cell r="AD20">
            <v>12994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3474</v>
          </cell>
          <cell r="AJ20">
            <v>0</v>
          </cell>
          <cell r="AK20">
            <v>0</v>
          </cell>
          <cell r="AL20">
            <v>137948</v>
          </cell>
        </row>
        <row r="21">
          <cell r="A21" t="str">
            <v>Residencial</v>
          </cell>
          <cell r="B21">
            <v>295673</v>
          </cell>
          <cell r="C21">
            <v>34402605</v>
          </cell>
          <cell r="D21">
            <v>3734</v>
          </cell>
          <cell r="E21">
            <v>10418384</v>
          </cell>
          <cell r="F21">
            <v>-3023517</v>
          </cell>
          <cell r="G21">
            <v>-314585</v>
          </cell>
          <cell r="H21">
            <v>60502</v>
          </cell>
          <cell r="I21">
            <v>0</v>
          </cell>
          <cell r="J21">
            <v>30426</v>
          </cell>
          <cell r="K21">
            <v>49743</v>
          </cell>
          <cell r="L21">
            <v>137043</v>
          </cell>
          <cell r="M21">
            <v>82284</v>
          </cell>
          <cell r="N21">
            <v>12</v>
          </cell>
          <cell r="O21">
            <v>129082</v>
          </cell>
          <cell r="P21">
            <v>396496</v>
          </cell>
          <cell r="Q21">
            <v>0</v>
          </cell>
          <cell r="R21">
            <v>104</v>
          </cell>
          <cell r="S21">
            <v>0</v>
          </cell>
          <cell r="T21">
            <v>0</v>
          </cell>
          <cell r="U21">
            <v>0</v>
          </cell>
          <cell r="V21">
            <v>63439</v>
          </cell>
          <cell r="W21">
            <v>0</v>
          </cell>
          <cell r="X21">
            <v>16648</v>
          </cell>
          <cell r="Y21">
            <v>6121</v>
          </cell>
          <cell r="Z21">
            <v>0</v>
          </cell>
          <cell r="AA21">
            <v>0</v>
          </cell>
          <cell r="AB21">
            <v>8052182</v>
          </cell>
          <cell r="AC21">
            <v>296019</v>
          </cell>
          <cell r="AD21">
            <v>895596</v>
          </cell>
          <cell r="AE21">
            <v>-2607</v>
          </cell>
          <cell r="AF21">
            <v>0</v>
          </cell>
          <cell r="AG21">
            <v>11</v>
          </cell>
          <cell r="AH21">
            <v>11</v>
          </cell>
          <cell r="AI21">
            <v>630711</v>
          </cell>
          <cell r="AJ21">
            <v>0</v>
          </cell>
          <cell r="AK21">
            <v>0</v>
          </cell>
          <cell r="AL21">
            <v>9871924</v>
          </cell>
        </row>
        <row r="22">
          <cell r="A22" t="str">
            <v>Comercial</v>
          </cell>
          <cell r="B22">
            <v>27586</v>
          </cell>
          <cell r="C22">
            <v>12880528</v>
          </cell>
          <cell r="D22">
            <v>158284</v>
          </cell>
          <cell r="E22">
            <v>3630777</v>
          </cell>
          <cell r="F22">
            <v>-85</v>
          </cell>
          <cell r="G22">
            <v>-4112</v>
          </cell>
          <cell r="H22">
            <v>704465</v>
          </cell>
          <cell r="I22">
            <v>0</v>
          </cell>
          <cell r="J22">
            <v>49725</v>
          </cell>
          <cell r="K22">
            <v>4571</v>
          </cell>
          <cell r="L22">
            <v>56206</v>
          </cell>
          <cell r="M22">
            <v>12667</v>
          </cell>
          <cell r="N22">
            <v>3</v>
          </cell>
          <cell r="O22">
            <v>19570</v>
          </cell>
          <cell r="P22">
            <v>102100</v>
          </cell>
          <cell r="Q22">
            <v>179</v>
          </cell>
          <cell r="R22">
            <v>812</v>
          </cell>
          <cell r="S22">
            <v>0</v>
          </cell>
          <cell r="T22">
            <v>0</v>
          </cell>
          <cell r="U22">
            <v>0</v>
          </cell>
          <cell r="V22">
            <v>14302</v>
          </cell>
          <cell r="W22">
            <v>39</v>
          </cell>
          <cell r="X22">
            <v>8467</v>
          </cell>
          <cell r="Y22">
            <v>1459</v>
          </cell>
          <cell r="Z22">
            <v>767</v>
          </cell>
          <cell r="AA22">
            <v>0</v>
          </cell>
          <cell r="AB22">
            <v>4601106</v>
          </cell>
          <cell r="AC22">
            <v>8204</v>
          </cell>
          <cell r="AD22">
            <v>501743</v>
          </cell>
          <cell r="AE22">
            <v>245</v>
          </cell>
          <cell r="AF22">
            <v>0</v>
          </cell>
          <cell r="AG22">
            <v>16</v>
          </cell>
          <cell r="AH22">
            <v>0</v>
          </cell>
          <cell r="AI22">
            <v>169457</v>
          </cell>
          <cell r="AJ22">
            <v>0</v>
          </cell>
          <cell r="AK22">
            <v>0</v>
          </cell>
          <cell r="AL22">
            <v>5281576</v>
          </cell>
        </row>
        <row r="23">
          <cell r="A23" t="str">
            <v>Industrial</v>
          </cell>
          <cell r="B23">
            <v>486</v>
          </cell>
          <cell r="C23">
            <v>4329722</v>
          </cell>
          <cell r="D23">
            <v>366282</v>
          </cell>
          <cell r="E23">
            <v>938532</v>
          </cell>
          <cell r="F23">
            <v>-847</v>
          </cell>
          <cell r="G23">
            <v>-33</v>
          </cell>
          <cell r="H23">
            <v>186097</v>
          </cell>
          <cell r="I23">
            <v>0</v>
          </cell>
          <cell r="J23">
            <v>4449</v>
          </cell>
          <cell r="K23">
            <v>0</v>
          </cell>
          <cell r="L23">
            <v>-63742</v>
          </cell>
          <cell r="M23">
            <v>241</v>
          </cell>
          <cell r="N23">
            <v>0</v>
          </cell>
          <cell r="O23">
            <v>931</v>
          </cell>
          <cell r="P23">
            <v>20646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3303</v>
          </cell>
          <cell r="W23">
            <v>0</v>
          </cell>
          <cell r="X23">
            <v>3428</v>
          </cell>
          <cell r="Y23">
            <v>0</v>
          </cell>
          <cell r="Z23">
            <v>0</v>
          </cell>
          <cell r="AA23">
            <v>0</v>
          </cell>
          <cell r="AB23">
            <v>1093005</v>
          </cell>
          <cell r="AC23">
            <v>0</v>
          </cell>
          <cell r="AD23">
            <v>125616</v>
          </cell>
          <cell r="AE23">
            <v>96</v>
          </cell>
          <cell r="AF23">
            <v>0</v>
          </cell>
          <cell r="AG23">
            <v>0</v>
          </cell>
          <cell r="AH23">
            <v>0</v>
          </cell>
          <cell r="AI23">
            <v>58125</v>
          </cell>
          <cell r="AJ23">
            <v>0</v>
          </cell>
          <cell r="AK23">
            <v>0</v>
          </cell>
          <cell r="AL23">
            <v>1276840</v>
          </cell>
        </row>
        <row r="24">
          <cell r="A24" t="str">
            <v>Oficial</v>
          </cell>
          <cell r="B24">
            <v>2944</v>
          </cell>
          <cell r="C24">
            <v>3503000</v>
          </cell>
          <cell r="D24">
            <v>55282</v>
          </cell>
          <cell r="E24">
            <v>989943</v>
          </cell>
          <cell r="F24">
            <v>-89</v>
          </cell>
          <cell r="G24">
            <v>-2546</v>
          </cell>
          <cell r="H24">
            <v>56494</v>
          </cell>
          <cell r="I24">
            <v>0</v>
          </cell>
          <cell r="J24">
            <v>12564</v>
          </cell>
          <cell r="K24">
            <v>957</v>
          </cell>
          <cell r="L24">
            <v>625</v>
          </cell>
          <cell r="M24">
            <v>957</v>
          </cell>
          <cell r="N24">
            <v>0</v>
          </cell>
          <cell r="O24">
            <v>3323</v>
          </cell>
          <cell r="P24">
            <v>16176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2588</v>
          </cell>
          <cell r="W24">
            <v>0</v>
          </cell>
          <cell r="X24">
            <v>8229</v>
          </cell>
          <cell r="Y24">
            <v>41</v>
          </cell>
          <cell r="Z24">
            <v>0</v>
          </cell>
          <cell r="AA24">
            <v>0</v>
          </cell>
          <cell r="AB24">
            <v>1089262</v>
          </cell>
          <cell r="AC24">
            <v>1714</v>
          </cell>
          <cell r="AD24">
            <v>130765</v>
          </cell>
          <cell r="AE24">
            <v>2</v>
          </cell>
          <cell r="AF24">
            <v>0</v>
          </cell>
          <cell r="AG24">
            <v>0</v>
          </cell>
          <cell r="AH24">
            <v>0</v>
          </cell>
          <cell r="AI24">
            <v>65262</v>
          </cell>
          <cell r="AJ24">
            <v>0</v>
          </cell>
          <cell r="AK24">
            <v>0</v>
          </cell>
          <cell r="AL24">
            <v>1287006</v>
          </cell>
        </row>
        <row r="25">
          <cell r="A25" t="str">
            <v>Alumbrado Pu</v>
          </cell>
          <cell r="B25">
            <v>50</v>
          </cell>
          <cell r="C25">
            <v>3423650</v>
          </cell>
          <cell r="D25">
            <v>0</v>
          </cell>
          <cell r="E25">
            <v>860493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-87715</v>
          </cell>
          <cell r="K25">
            <v>0</v>
          </cell>
          <cell r="L25">
            <v>0</v>
          </cell>
          <cell r="M25">
            <v>33</v>
          </cell>
          <cell r="N25">
            <v>0</v>
          </cell>
          <cell r="O25">
            <v>0</v>
          </cell>
          <cell r="P25">
            <v>99723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1004</v>
          </cell>
          <cell r="V25">
            <v>15956</v>
          </cell>
          <cell r="W25">
            <v>0</v>
          </cell>
          <cell r="X25">
            <v>3420</v>
          </cell>
          <cell r="Y25">
            <v>0</v>
          </cell>
          <cell r="Z25">
            <v>0</v>
          </cell>
          <cell r="AA25">
            <v>0</v>
          </cell>
          <cell r="AB25">
            <v>892914</v>
          </cell>
          <cell r="AC25">
            <v>0</v>
          </cell>
          <cell r="AD25">
            <v>5196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158497</v>
          </cell>
          <cell r="AJ25">
            <v>0</v>
          </cell>
          <cell r="AK25">
            <v>0</v>
          </cell>
          <cell r="AL25">
            <v>1056606</v>
          </cell>
        </row>
        <row r="26">
          <cell r="A26" t="str">
            <v>Provisional</v>
          </cell>
          <cell r="B26">
            <v>4</v>
          </cell>
          <cell r="C26">
            <v>297</v>
          </cell>
          <cell r="D26">
            <v>0</v>
          </cell>
          <cell r="E26">
            <v>795</v>
          </cell>
          <cell r="F26">
            <v>0</v>
          </cell>
          <cell r="G26">
            <v>0</v>
          </cell>
          <cell r="H26">
            <v>165</v>
          </cell>
          <cell r="I26">
            <v>0</v>
          </cell>
          <cell r="J26">
            <v>5</v>
          </cell>
          <cell r="K26">
            <v>-75</v>
          </cell>
          <cell r="L26">
            <v>0</v>
          </cell>
          <cell r="M26">
            <v>21</v>
          </cell>
          <cell r="N26">
            <v>0</v>
          </cell>
          <cell r="O26">
            <v>4073</v>
          </cell>
          <cell r="P26">
            <v>-47246</v>
          </cell>
          <cell r="Q26">
            <v>0</v>
          </cell>
          <cell r="R26">
            <v>0</v>
          </cell>
          <cell r="S26">
            <v>-71</v>
          </cell>
          <cell r="T26">
            <v>0</v>
          </cell>
          <cell r="U26">
            <v>0</v>
          </cell>
          <cell r="V26">
            <v>-7559</v>
          </cell>
          <cell r="W26">
            <v>3481</v>
          </cell>
          <cell r="X26">
            <v>1</v>
          </cell>
          <cell r="Y26">
            <v>0</v>
          </cell>
          <cell r="Z26">
            <v>21720</v>
          </cell>
          <cell r="AA26">
            <v>0</v>
          </cell>
          <cell r="AB26">
            <v>-49891</v>
          </cell>
          <cell r="AC26">
            <v>0</v>
          </cell>
          <cell r="AD26">
            <v>192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8</v>
          </cell>
          <cell r="AJ26">
            <v>0</v>
          </cell>
          <cell r="AK26">
            <v>0</v>
          </cell>
          <cell r="AL26">
            <v>-24491</v>
          </cell>
        </row>
        <row r="27">
          <cell r="A27" t="str">
            <v>Area Comun</v>
          </cell>
          <cell r="B27">
            <v>277</v>
          </cell>
          <cell r="C27">
            <v>186395</v>
          </cell>
          <cell r="D27">
            <v>2022</v>
          </cell>
          <cell r="E27">
            <v>50236</v>
          </cell>
          <cell r="F27">
            <v>0</v>
          </cell>
          <cell r="G27">
            <v>-10</v>
          </cell>
          <cell r="H27">
            <v>1735</v>
          </cell>
          <cell r="I27">
            <v>0</v>
          </cell>
          <cell r="J27">
            <v>747</v>
          </cell>
          <cell r="K27">
            <v>215</v>
          </cell>
          <cell r="L27">
            <v>0</v>
          </cell>
          <cell r="M27">
            <v>191</v>
          </cell>
          <cell r="N27">
            <v>0</v>
          </cell>
          <cell r="O27">
            <v>0</v>
          </cell>
          <cell r="P27">
            <v>220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35</v>
          </cell>
          <cell r="W27">
            <v>0</v>
          </cell>
          <cell r="X27">
            <v>-40</v>
          </cell>
          <cell r="Y27">
            <v>0</v>
          </cell>
          <cell r="Z27">
            <v>0</v>
          </cell>
          <cell r="AA27">
            <v>0</v>
          </cell>
          <cell r="AB27">
            <v>53329</v>
          </cell>
          <cell r="AC27">
            <v>0</v>
          </cell>
          <cell r="AD27">
            <v>4762</v>
          </cell>
          <cell r="AE27">
            <v>1</v>
          </cell>
          <cell r="AF27">
            <v>0</v>
          </cell>
          <cell r="AG27">
            <v>0</v>
          </cell>
          <cell r="AH27">
            <v>0</v>
          </cell>
          <cell r="AI27">
            <v>2487</v>
          </cell>
          <cell r="AJ27">
            <v>0</v>
          </cell>
          <cell r="AK27">
            <v>0</v>
          </cell>
          <cell r="AL27">
            <v>60579</v>
          </cell>
        </row>
        <row r="28">
          <cell r="A28" t="str">
            <v>Uso De Redes</v>
          </cell>
          <cell r="B28">
            <v>18</v>
          </cell>
          <cell r="C28">
            <v>2380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81</v>
          </cell>
          <cell r="K28">
            <v>0</v>
          </cell>
          <cell r="L28">
            <v>0</v>
          </cell>
          <cell r="M28">
            <v>0</v>
          </cell>
          <cell r="N28">
            <v>-199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517214</v>
          </cell>
          <cell r="AB28">
            <v>517096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517095</v>
          </cell>
        </row>
      </sheetData>
      <sheetData sheetId="57" refreshError="1">
        <row r="1">
          <cell r="A1" t="str">
            <v>_x000C_&lt;R_FACGRU&gt;</v>
          </cell>
          <cell r="AK1" t="str">
            <v>Fecha:</v>
          </cell>
          <cell r="AL1">
            <v>39576.25</v>
          </cell>
          <cell r="AM1" t="str">
            <v>53 AM</v>
          </cell>
        </row>
        <row r="3">
          <cell r="P3" t="str">
            <v>FACTURACI</v>
          </cell>
          <cell r="Q3" t="str">
            <v>ON POR CLASE</v>
          </cell>
          <cell r="R3" t="str">
            <v>S DE SERVICI</v>
          </cell>
          <cell r="S3" t="str">
            <v>O (Valores e</v>
          </cell>
          <cell r="T3" t="str">
            <v>n Miles de p</v>
          </cell>
          <cell r="U3" t="str">
            <v>esos)</v>
          </cell>
        </row>
        <row r="6">
          <cell r="Q6" t="str">
            <v>ZONA: Total</v>
          </cell>
          <cell r="R6" t="str">
            <v>DESDE 01/05</v>
          </cell>
          <cell r="S6" t="str">
            <v>/2008 HASTA</v>
          </cell>
          <cell r="T6">
            <v>39576</v>
          </cell>
        </row>
        <row r="8">
          <cell r="AI8" t="str">
            <v>VARIOS</v>
          </cell>
        </row>
        <row r="9">
          <cell r="P9" t="str">
            <v>SERVICIOS</v>
          </cell>
          <cell r="AI9" t="str">
            <v>FINANCIACION</v>
          </cell>
        </row>
        <row r="10">
          <cell r="P10" t="str">
            <v>GRAvADOS</v>
          </cell>
          <cell r="AI10" t="str">
            <v>11-13-14-15-17-18-19</v>
          </cell>
        </row>
        <row r="11">
          <cell r="P11" t="str">
            <v>24-25-28-36-39-42</v>
          </cell>
          <cell r="AI11">
            <v>-381</v>
          </cell>
        </row>
        <row r="12">
          <cell r="G12" t="str">
            <v>SUBSIDIO</v>
          </cell>
          <cell r="I12" t="str">
            <v>CONTRIBUCION</v>
          </cell>
          <cell r="K12" t="str">
            <v>SANCION</v>
          </cell>
          <cell r="L12" t="str">
            <v>SANCIONES</v>
          </cell>
          <cell r="P12">
            <v>-282</v>
          </cell>
          <cell r="Q12" t="str">
            <v>SANCION</v>
          </cell>
          <cell r="R12" t="str">
            <v>RESTITUC</v>
          </cell>
          <cell r="T12" t="str">
            <v>RETEFUENTE</v>
          </cell>
          <cell r="V12" t="str">
            <v>IVA</v>
          </cell>
          <cell r="W12" t="str">
            <v>IVA</v>
          </cell>
          <cell r="X12" t="str">
            <v>INT.FINANC.</v>
          </cell>
          <cell r="Y12" t="str">
            <v>INT.FINANC.</v>
          </cell>
          <cell r="AC12" t="str">
            <v>FINANCIACION</v>
          </cell>
          <cell r="AD12" t="str">
            <v>ALUMBRADO</v>
          </cell>
          <cell r="AE12" t="str">
            <v>DEUDA</v>
          </cell>
          <cell r="AF12" t="str">
            <v>CONTRIBUCION</v>
          </cell>
          <cell r="AG12" t="str">
            <v>SANCION</v>
          </cell>
          <cell r="AI12">
            <v>-583</v>
          </cell>
        </row>
        <row r="13">
          <cell r="B13" t="str">
            <v>NUMERO</v>
          </cell>
          <cell r="C13" t="str">
            <v>CONSUMO</v>
          </cell>
          <cell r="D13" t="str">
            <v>CONSUMO</v>
          </cell>
          <cell r="E13" t="str">
            <v>ENERGIA</v>
          </cell>
          <cell r="F13" t="str">
            <v>SUBSIDIO</v>
          </cell>
          <cell r="G13" t="str">
            <v>FOES</v>
          </cell>
          <cell r="H13" t="str">
            <v>CONTRIBUCION</v>
          </cell>
          <cell r="I13" t="str">
            <v>TERCEROS</v>
          </cell>
          <cell r="J13" t="str">
            <v>INTERESES</v>
          </cell>
          <cell r="K13" t="str">
            <v>AUTORRECONEXION</v>
          </cell>
          <cell r="L13" t="str">
            <v>FRAUDE</v>
          </cell>
          <cell r="M13" t="str">
            <v>SUSPENSIONES</v>
          </cell>
          <cell r="N13" t="str">
            <v>COMPENSACIONES</v>
          </cell>
          <cell r="O13" t="str">
            <v>CONEXOS</v>
          </cell>
          <cell r="P13">
            <v>-337</v>
          </cell>
          <cell r="Q13" t="str">
            <v>CHEQUE</v>
          </cell>
          <cell r="R13" t="str">
            <v>CHEQUE</v>
          </cell>
          <cell r="S13" t="str">
            <v>RETEFUENTE</v>
          </cell>
          <cell r="T13" t="str">
            <v>ENERSER</v>
          </cell>
          <cell r="U13" t="str">
            <v>TIMBRE</v>
          </cell>
          <cell r="V13" t="str">
            <v>ENERTOLIMA</v>
          </cell>
          <cell r="W13" t="str">
            <v>ENERSER</v>
          </cell>
          <cell r="X13" t="str">
            <v>ENERTOL</v>
          </cell>
          <cell r="Y13" t="str">
            <v>FRAUDE</v>
          </cell>
          <cell r="Z13" t="str">
            <v>ENERSERVICIOS</v>
          </cell>
          <cell r="AA13" t="str">
            <v>SDR</v>
          </cell>
          <cell r="AB13" t="str">
            <v>ENERTOLIMA</v>
          </cell>
          <cell r="AC13" t="str">
            <v>ELECTRODOMESTICOS</v>
          </cell>
          <cell r="AD13" t="str">
            <v>PUBLICO</v>
          </cell>
          <cell r="AE13" t="str">
            <v>ELECTROLIMA</v>
          </cell>
          <cell r="AF13" t="str">
            <v>ELECTROLIMA</v>
          </cell>
          <cell r="AG13" t="str">
            <v>FORMAR</v>
          </cell>
          <cell r="AH13" t="str">
            <v>RIMEL</v>
          </cell>
          <cell r="AI13">
            <v>-612</v>
          </cell>
          <cell r="AJ13" t="str">
            <v>EXCEDENTE AP</v>
          </cell>
          <cell r="AK13" t="str">
            <v>OTROS</v>
          </cell>
          <cell r="AL13" t="str">
            <v>TOTAL</v>
          </cell>
        </row>
        <row r="14">
          <cell r="A14" t="str">
            <v>CATEGORIA</v>
          </cell>
          <cell r="B14" t="str">
            <v>FACTUR</v>
          </cell>
          <cell r="C14" t="str">
            <v>ACTIVA</v>
          </cell>
          <cell r="D14" t="str">
            <v>REACTIVA</v>
          </cell>
          <cell r="E14">
            <v>1</v>
          </cell>
          <cell r="F14">
            <v>28887</v>
          </cell>
          <cell r="G14">
            <v>30</v>
          </cell>
          <cell r="H14">
            <v>3</v>
          </cell>
          <cell r="I14">
            <v>33</v>
          </cell>
          <cell r="J14">
            <v>6</v>
          </cell>
          <cell r="K14">
            <v>7</v>
          </cell>
          <cell r="L14">
            <v>29</v>
          </cell>
          <cell r="M14">
            <v>8</v>
          </cell>
          <cell r="N14">
            <v>9</v>
          </cell>
          <cell r="O14" t="str">
            <v>10-41-48-61-62-63-64-65-68-66-116-117-122-124</v>
          </cell>
          <cell r="P14">
            <v>-521</v>
          </cell>
          <cell r="Q14" t="str">
            <v>26-78</v>
          </cell>
          <cell r="R14">
            <v>27</v>
          </cell>
          <cell r="S14">
            <v>20</v>
          </cell>
          <cell r="T14">
            <v>38</v>
          </cell>
          <cell r="U14">
            <v>21</v>
          </cell>
          <cell r="V14" t="str">
            <v>22-23-109-110-113</v>
          </cell>
          <cell r="W14">
            <v>37</v>
          </cell>
          <cell r="X14" t="str">
            <v>16-107</v>
          </cell>
          <cell r="Y14">
            <v>31</v>
          </cell>
          <cell r="Z14" t="str">
            <v>32-40-121</v>
          </cell>
          <cell r="AA14">
            <v>4</v>
          </cell>
          <cell r="AC14" t="str">
            <v>114-115-120</v>
          </cell>
          <cell r="AD14">
            <v>39787</v>
          </cell>
          <cell r="AE14" t="str">
            <v>81-82-85-86-87-88</v>
          </cell>
          <cell r="AF14" t="str">
            <v>83-84</v>
          </cell>
          <cell r="AG14">
            <v>92</v>
          </cell>
          <cell r="AH14">
            <v>93</v>
          </cell>
          <cell r="AI14">
            <v>-566</v>
          </cell>
        </row>
        <row r="15">
          <cell r="A15" t="str">
            <v>Bajo-Bajo</v>
          </cell>
          <cell r="B15">
            <v>38943</v>
          </cell>
          <cell r="C15">
            <v>3588380</v>
          </cell>
          <cell r="D15">
            <v>0</v>
          </cell>
          <cell r="E15">
            <v>1119012</v>
          </cell>
          <cell r="F15">
            <v>-548369</v>
          </cell>
          <cell r="G15">
            <v>-8869</v>
          </cell>
          <cell r="H15">
            <v>0</v>
          </cell>
          <cell r="I15">
            <v>0</v>
          </cell>
          <cell r="J15">
            <v>5474</v>
          </cell>
          <cell r="K15">
            <v>8029</v>
          </cell>
          <cell r="L15">
            <v>29295</v>
          </cell>
          <cell r="M15">
            <v>6359</v>
          </cell>
          <cell r="N15">
            <v>-3043</v>
          </cell>
          <cell r="O15">
            <v>8290</v>
          </cell>
          <cell r="P15">
            <v>24535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3926</v>
          </cell>
          <cell r="W15">
            <v>0</v>
          </cell>
          <cell r="X15">
            <v>2568</v>
          </cell>
          <cell r="Y15">
            <v>653</v>
          </cell>
          <cell r="Z15">
            <v>0</v>
          </cell>
          <cell r="AA15">
            <v>0</v>
          </cell>
          <cell r="AB15">
            <v>647860</v>
          </cell>
          <cell r="AC15">
            <v>31332</v>
          </cell>
          <cell r="AD15">
            <v>61708</v>
          </cell>
          <cell r="AE15">
            <v>-177</v>
          </cell>
          <cell r="AF15">
            <v>0</v>
          </cell>
          <cell r="AG15">
            <v>1</v>
          </cell>
          <cell r="AH15">
            <v>1</v>
          </cell>
          <cell r="AI15">
            <v>105401</v>
          </cell>
          <cell r="AJ15">
            <v>0</v>
          </cell>
          <cell r="AK15">
            <v>0</v>
          </cell>
          <cell r="AL15">
            <v>846126</v>
          </cell>
        </row>
        <row r="16">
          <cell r="A16" t="str">
            <v>Bajo</v>
          </cell>
          <cell r="B16">
            <v>78556</v>
          </cell>
          <cell r="C16">
            <v>7996284</v>
          </cell>
          <cell r="D16">
            <v>1164</v>
          </cell>
          <cell r="E16">
            <v>2487472</v>
          </cell>
          <cell r="F16">
            <v>-978015</v>
          </cell>
          <cell r="G16">
            <v>-21188</v>
          </cell>
          <cell r="H16">
            <v>0</v>
          </cell>
          <cell r="I16">
            <v>0</v>
          </cell>
          <cell r="J16">
            <v>12168</v>
          </cell>
          <cell r="K16">
            <v>7647</v>
          </cell>
          <cell r="L16">
            <v>71350</v>
          </cell>
          <cell r="M16">
            <v>13761</v>
          </cell>
          <cell r="N16">
            <v>-6421</v>
          </cell>
          <cell r="O16">
            <v>26939</v>
          </cell>
          <cell r="P16">
            <v>58286</v>
          </cell>
          <cell r="Q16">
            <v>0</v>
          </cell>
          <cell r="R16">
            <v>110</v>
          </cell>
          <cell r="S16">
            <v>0</v>
          </cell>
          <cell r="T16">
            <v>0</v>
          </cell>
          <cell r="U16">
            <v>0</v>
          </cell>
          <cell r="V16">
            <v>9310</v>
          </cell>
          <cell r="W16">
            <v>0</v>
          </cell>
          <cell r="X16">
            <v>2914</v>
          </cell>
          <cell r="Y16">
            <v>1311</v>
          </cell>
          <cell r="Z16">
            <v>0</v>
          </cell>
          <cell r="AA16">
            <v>0</v>
          </cell>
          <cell r="AB16">
            <v>1685644</v>
          </cell>
          <cell r="AC16">
            <v>78765</v>
          </cell>
          <cell r="AD16">
            <v>170797</v>
          </cell>
          <cell r="AE16">
            <v>4169</v>
          </cell>
          <cell r="AF16">
            <v>0</v>
          </cell>
          <cell r="AG16">
            <v>3</v>
          </cell>
          <cell r="AH16">
            <v>1</v>
          </cell>
          <cell r="AI16">
            <v>115759</v>
          </cell>
          <cell r="AJ16">
            <v>0</v>
          </cell>
          <cell r="AK16">
            <v>0</v>
          </cell>
          <cell r="AL16">
            <v>2055139</v>
          </cell>
        </row>
        <row r="17">
          <cell r="A17" t="str">
            <v>Medio-Bajo</v>
          </cell>
          <cell r="B17">
            <v>31734</v>
          </cell>
          <cell r="C17">
            <v>3803003</v>
          </cell>
          <cell r="D17">
            <v>1019</v>
          </cell>
          <cell r="E17">
            <v>1179947</v>
          </cell>
          <cell r="F17">
            <v>0</v>
          </cell>
          <cell r="G17">
            <v>-243</v>
          </cell>
          <cell r="H17">
            <v>0</v>
          </cell>
          <cell r="I17">
            <v>0</v>
          </cell>
          <cell r="J17">
            <v>3492</v>
          </cell>
          <cell r="K17">
            <v>3440</v>
          </cell>
          <cell r="L17">
            <v>21318</v>
          </cell>
          <cell r="M17">
            <v>10616</v>
          </cell>
          <cell r="N17">
            <v>-2039</v>
          </cell>
          <cell r="O17">
            <v>14114</v>
          </cell>
          <cell r="P17">
            <v>25487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4078</v>
          </cell>
          <cell r="W17">
            <v>0</v>
          </cell>
          <cell r="X17">
            <v>741</v>
          </cell>
          <cell r="Y17">
            <v>569</v>
          </cell>
          <cell r="Z17">
            <v>0</v>
          </cell>
          <cell r="AA17">
            <v>0</v>
          </cell>
          <cell r="AB17">
            <v>1261520</v>
          </cell>
          <cell r="AC17">
            <v>40341</v>
          </cell>
          <cell r="AD17">
            <v>145183</v>
          </cell>
          <cell r="AE17">
            <v>-125</v>
          </cell>
          <cell r="AF17">
            <v>0</v>
          </cell>
          <cell r="AG17">
            <v>0</v>
          </cell>
          <cell r="AH17">
            <v>1</v>
          </cell>
          <cell r="AI17">
            <v>42035</v>
          </cell>
          <cell r="AJ17">
            <v>0</v>
          </cell>
          <cell r="AK17">
            <v>0</v>
          </cell>
          <cell r="AL17">
            <v>1488955</v>
          </cell>
        </row>
        <row r="18">
          <cell r="A18" t="str">
            <v>Medio</v>
          </cell>
          <cell r="B18">
            <v>4287</v>
          </cell>
          <cell r="C18">
            <v>730128</v>
          </cell>
          <cell r="D18">
            <v>2255</v>
          </cell>
          <cell r="E18">
            <v>225042</v>
          </cell>
          <cell r="F18">
            <v>0</v>
          </cell>
          <cell r="G18">
            <v>-3</v>
          </cell>
          <cell r="H18">
            <v>0</v>
          </cell>
          <cell r="I18">
            <v>0</v>
          </cell>
          <cell r="J18">
            <v>726</v>
          </cell>
          <cell r="K18">
            <v>359</v>
          </cell>
          <cell r="L18">
            <v>10036</v>
          </cell>
          <cell r="M18">
            <v>1685</v>
          </cell>
          <cell r="N18">
            <v>-362</v>
          </cell>
          <cell r="O18">
            <v>1408</v>
          </cell>
          <cell r="P18">
            <v>4717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726</v>
          </cell>
          <cell r="W18">
            <v>0</v>
          </cell>
          <cell r="X18">
            <v>192</v>
          </cell>
          <cell r="Y18">
            <v>123</v>
          </cell>
          <cell r="Z18">
            <v>0</v>
          </cell>
          <cell r="AA18">
            <v>0</v>
          </cell>
          <cell r="AB18">
            <v>244649</v>
          </cell>
          <cell r="AC18">
            <v>3854</v>
          </cell>
          <cell r="AD18">
            <v>28625</v>
          </cell>
          <cell r="AE18">
            <v>2</v>
          </cell>
          <cell r="AF18">
            <v>0</v>
          </cell>
          <cell r="AG18">
            <v>0</v>
          </cell>
          <cell r="AH18">
            <v>0</v>
          </cell>
          <cell r="AI18">
            <v>8051</v>
          </cell>
          <cell r="AJ18">
            <v>0</v>
          </cell>
          <cell r="AK18">
            <v>0</v>
          </cell>
          <cell r="AL18">
            <v>285182</v>
          </cell>
        </row>
        <row r="19">
          <cell r="A19" t="str">
            <v>Medio-Alto</v>
          </cell>
          <cell r="B19">
            <v>1227</v>
          </cell>
          <cell r="C19">
            <v>236747</v>
          </cell>
          <cell r="D19">
            <v>154</v>
          </cell>
          <cell r="E19">
            <v>71798</v>
          </cell>
          <cell r="F19">
            <v>0</v>
          </cell>
          <cell r="G19">
            <v>-4</v>
          </cell>
          <cell r="H19">
            <v>14348</v>
          </cell>
          <cell r="I19">
            <v>0</v>
          </cell>
          <cell r="J19">
            <v>116</v>
          </cell>
          <cell r="K19">
            <v>243</v>
          </cell>
          <cell r="L19">
            <v>0</v>
          </cell>
          <cell r="M19">
            <v>591</v>
          </cell>
          <cell r="N19">
            <v>-129</v>
          </cell>
          <cell r="O19">
            <v>82</v>
          </cell>
          <cell r="P19">
            <v>758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121</v>
          </cell>
          <cell r="W19">
            <v>0</v>
          </cell>
          <cell r="X19">
            <v>25</v>
          </cell>
          <cell r="Y19">
            <v>0</v>
          </cell>
          <cell r="Z19">
            <v>0</v>
          </cell>
          <cell r="AA19">
            <v>0</v>
          </cell>
          <cell r="AB19">
            <v>87949</v>
          </cell>
          <cell r="AC19">
            <v>748</v>
          </cell>
          <cell r="AD19">
            <v>11113</v>
          </cell>
          <cell r="AE19">
            <v>0</v>
          </cell>
          <cell r="AF19">
            <v>-35</v>
          </cell>
          <cell r="AG19">
            <v>0</v>
          </cell>
          <cell r="AH19">
            <v>0</v>
          </cell>
          <cell r="AI19">
            <v>2338</v>
          </cell>
          <cell r="AJ19">
            <v>0</v>
          </cell>
          <cell r="AK19">
            <v>0</v>
          </cell>
          <cell r="AL19">
            <v>102113</v>
          </cell>
        </row>
        <row r="20">
          <cell r="A20" t="str">
            <v>Alto</v>
          </cell>
          <cell r="B20">
            <v>859</v>
          </cell>
          <cell r="C20">
            <v>250790</v>
          </cell>
          <cell r="D20">
            <v>237</v>
          </cell>
          <cell r="E20">
            <v>75478</v>
          </cell>
          <cell r="F20">
            <v>0</v>
          </cell>
          <cell r="G20">
            <v>-12</v>
          </cell>
          <cell r="H20">
            <v>15096</v>
          </cell>
          <cell r="I20">
            <v>0</v>
          </cell>
          <cell r="J20">
            <v>778</v>
          </cell>
          <cell r="K20">
            <v>243</v>
          </cell>
          <cell r="L20">
            <v>1890</v>
          </cell>
          <cell r="M20">
            <v>417</v>
          </cell>
          <cell r="N20">
            <v>-210</v>
          </cell>
          <cell r="O20">
            <v>208</v>
          </cell>
          <cell r="P20">
            <v>765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122</v>
          </cell>
          <cell r="W20">
            <v>0</v>
          </cell>
          <cell r="X20">
            <v>79</v>
          </cell>
          <cell r="Y20">
            <v>47</v>
          </cell>
          <cell r="Z20">
            <v>0</v>
          </cell>
          <cell r="AA20">
            <v>0</v>
          </cell>
          <cell r="AB20">
            <v>94901</v>
          </cell>
          <cell r="AC20">
            <v>570</v>
          </cell>
          <cell r="AD20">
            <v>10473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2357</v>
          </cell>
          <cell r="AJ20">
            <v>0</v>
          </cell>
          <cell r="AK20">
            <v>0</v>
          </cell>
          <cell r="AL20">
            <v>108301</v>
          </cell>
        </row>
        <row r="21">
          <cell r="A21" t="str">
            <v>Residencial</v>
          </cell>
          <cell r="B21">
            <v>155606</v>
          </cell>
          <cell r="C21">
            <v>16605332</v>
          </cell>
          <cell r="D21">
            <v>4829</v>
          </cell>
          <cell r="E21">
            <v>5158749</v>
          </cell>
          <cell r="F21">
            <v>-1526384</v>
          </cell>
          <cell r="G21">
            <v>-30320</v>
          </cell>
          <cell r="H21">
            <v>29444</v>
          </cell>
          <cell r="I21">
            <v>0</v>
          </cell>
          <cell r="J21">
            <v>22754</v>
          </cell>
          <cell r="K21">
            <v>19962</v>
          </cell>
          <cell r="L21">
            <v>133890</v>
          </cell>
          <cell r="M21">
            <v>33430</v>
          </cell>
          <cell r="N21">
            <v>-12205</v>
          </cell>
          <cell r="O21">
            <v>51041</v>
          </cell>
          <cell r="P21">
            <v>114549</v>
          </cell>
          <cell r="Q21">
            <v>0</v>
          </cell>
          <cell r="R21">
            <v>110</v>
          </cell>
          <cell r="S21">
            <v>0</v>
          </cell>
          <cell r="T21">
            <v>0</v>
          </cell>
          <cell r="U21">
            <v>0</v>
          </cell>
          <cell r="V21">
            <v>18283</v>
          </cell>
          <cell r="W21">
            <v>0</v>
          </cell>
          <cell r="X21">
            <v>6520</v>
          </cell>
          <cell r="Y21">
            <v>2704</v>
          </cell>
          <cell r="Z21">
            <v>0</v>
          </cell>
          <cell r="AA21">
            <v>0</v>
          </cell>
          <cell r="AB21">
            <v>4022527</v>
          </cell>
          <cell r="AC21">
            <v>155611</v>
          </cell>
          <cell r="AD21">
            <v>427899</v>
          </cell>
          <cell r="AE21">
            <v>3870</v>
          </cell>
          <cell r="AF21">
            <v>-35</v>
          </cell>
          <cell r="AG21">
            <v>3</v>
          </cell>
          <cell r="AH21">
            <v>3</v>
          </cell>
          <cell r="AI21">
            <v>275941</v>
          </cell>
          <cell r="AJ21">
            <v>0</v>
          </cell>
          <cell r="AK21">
            <v>0</v>
          </cell>
          <cell r="AL21">
            <v>4885817</v>
          </cell>
        </row>
        <row r="22">
          <cell r="A22" t="str">
            <v>Comercial</v>
          </cell>
          <cell r="B22">
            <v>12116</v>
          </cell>
          <cell r="C22">
            <v>8298932</v>
          </cell>
          <cell r="D22">
            <v>132364</v>
          </cell>
          <cell r="E22">
            <v>2438667</v>
          </cell>
          <cell r="F22">
            <v>0</v>
          </cell>
          <cell r="G22">
            <v>-70</v>
          </cell>
          <cell r="H22">
            <v>468861</v>
          </cell>
          <cell r="I22">
            <v>0</v>
          </cell>
          <cell r="J22">
            <v>20285</v>
          </cell>
          <cell r="K22">
            <v>2338</v>
          </cell>
          <cell r="L22">
            <v>12253</v>
          </cell>
          <cell r="M22">
            <v>4214</v>
          </cell>
          <cell r="N22">
            <v>-4444</v>
          </cell>
          <cell r="O22">
            <v>5242</v>
          </cell>
          <cell r="P22">
            <v>10873</v>
          </cell>
          <cell r="Q22">
            <v>0</v>
          </cell>
          <cell r="R22">
            <v>3931</v>
          </cell>
          <cell r="S22">
            <v>0</v>
          </cell>
          <cell r="T22">
            <v>0</v>
          </cell>
          <cell r="U22">
            <v>0</v>
          </cell>
          <cell r="V22">
            <v>1740</v>
          </cell>
          <cell r="W22">
            <v>0</v>
          </cell>
          <cell r="X22">
            <v>4078</v>
          </cell>
          <cell r="Y22">
            <v>815</v>
          </cell>
          <cell r="Z22">
            <v>0</v>
          </cell>
          <cell r="AA22">
            <v>0</v>
          </cell>
          <cell r="AB22">
            <v>2968783</v>
          </cell>
          <cell r="AC22">
            <v>5012</v>
          </cell>
          <cell r="AD22">
            <v>338538</v>
          </cell>
          <cell r="AE22">
            <v>76</v>
          </cell>
          <cell r="AF22">
            <v>0</v>
          </cell>
          <cell r="AG22">
            <v>5</v>
          </cell>
          <cell r="AH22">
            <v>0</v>
          </cell>
          <cell r="AI22">
            <v>151482</v>
          </cell>
          <cell r="AJ22">
            <v>0</v>
          </cell>
          <cell r="AK22">
            <v>0</v>
          </cell>
          <cell r="AL22">
            <v>3463897</v>
          </cell>
        </row>
        <row r="23">
          <cell r="A23" t="str">
            <v>Industrial</v>
          </cell>
          <cell r="B23">
            <v>361</v>
          </cell>
          <cell r="C23">
            <v>1969000</v>
          </cell>
          <cell r="D23">
            <v>158672</v>
          </cell>
          <cell r="E23">
            <v>531654</v>
          </cell>
          <cell r="F23">
            <v>-885</v>
          </cell>
          <cell r="G23">
            <v>-3</v>
          </cell>
          <cell r="H23">
            <v>104636</v>
          </cell>
          <cell r="I23">
            <v>0</v>
          </cell>
          <cell r="J23">
            <v>5889</v>
          </cell>
          <cell r="K23">
            <v>42</v>
          </cell>
          <cell r="L23">
            <v>0</v>
          </cell>
          <cell r="M23">
            <v>146</v>
          </cell>
          <cell r="N23">
            <v>-1813</v>
          </cell>
          <cell r="O23">
            <v>0</v>
          </cell>
          <cell r="P23">
            <v>114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18</v>
          </cell>
          <cell r="W23">
            <v>0</v>
          </cell>
          <cell r="X23">
            <v>1448</v>
          </cell>
          <cell r="Y23">
            <v>364</v>
          </cell>
          <cell r="Z23">
            <v>0</v>
          </cell>
          <cell r="AA23">
            <v>0</v>
          </cell>
          <cell r="AB23">
            <v>641610</v>
          </cell>
          <cell r="AC23">
            <v>0</v>
          </cell>
          <cell r="AD23">
            <v>72621</v>
          </cell>
          <cell r="AE23">
            <v>98</v>
          </cell>
          <cell r="AF23">
            <v>0</v>
          </cell>
          <cell r="AG23">
            <v>0</v>
          </cell>
          <cell r="AH23">
            <v>0</v>
          </cell>
          <cell r="AI23">
            <v>23548</v>
          </cell>
          <cell r="AJ23">
            <v>0</v>
          </cell>
          <cell r="AK23">
            <v>0</v>
          </cell>
          <cell r="AL23">
            <v>737877</v>
          </cell>
        </row>
        <row r="24">
          <cell r="A24" t="str">
            <v>Oficial</v>
          </cell>
          <cell r="B24">
            <v>1795</v>
          </cell>
          <cell r="C24">
            <v>2918407</v>
          </cell>
          <cell r="D24">
            <v>42104</v>
          </cell>
          <cell r="E24">
            <v>802859</v>
          </cell>
          <cell r="F24">
            <v>-45</v>
          </cell>
          <cell r="G24">
            <v>3291</v>
          </cell>
          <cell r="H24">
            <v>40617</v>
          </cell>
          <cell r="I24">
            <v>0</v>
          </cell>
          <cell r="J24">
            <v>19814</v>
          </cell>
          <cell r="K24">
            <v>458</v>
          </cell>
          <cell r="L24">
            <v>700</v>
          </cell>
          <cell r="M24">
            <v>479</v>
          </cell>
          <cell r="N24">
            <v>-1761</v>
          </cell>
          <cell r="O24">
            <v>549</v>
          </cell>
          <cell r="P24">
            <v>1167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187</v>
          </cell>
          <cell r="W24">
            <v>0</v>
          </cell>
          <cell r="X24">
            <v>7829</v>
          </cell>
          <cell r="Y24">
            <v>41</v>
          </cell>
          <cell r="Z24">
            <v>0</v>
          </cell>
          <cell r="AA24">
            <v>0</v>
          </cell>
          <cell r="AB24">
            <v>876185</v>
          </cell>
          <cell r="AC24">
            <v>1714</v>
          </cell>
          <cell r="AD24">
            <v>108835</v>
          </cell>
          <cell r="AE24">
            <v>2</v>
          </cell>
          <cell r="AF24">
            <v>0</v>
          </cell>
          <cell r="AG24">
            <v>0</v>
          </cell>
          <cell r="AH24">
            <v>0</v>
          </cell>
          <cell r="AI24">
            <v>49276</v>
          </cell>
          <cell r="AJ24">
            <v>0</v>
          </cell>
          <cell r="AK24">
            <v>0</v>
          </cell>
          <cell r="AL24">
            <v>1036011</v>
          </cell>
        </row>
        <row r="25">
          <cell r="A25" t="str">
            <v>Alumbrado Pu</v>
          </cell>
          <cell r="B25">
            <v>1</v>
          </cell>
          <cell r="C25">
            <v>988</v>
          </cell>
          <cell r="D25">
            <v>0</v>
          </cell>
          <cell r="E25">
            <v>308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-1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307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307</v>
          </cell>
        </row>
        <row r="26">
          <cell r="A26" t="str">
            <v>Provisional</v>
          </cell>
          <cell r="B26">
            <v>1</v>
          </cell>
          <cell r="C26">
            <v>201</v>
          </cell>
          <cell r="D26">
            <v>0</v>
          </cell>
          <cell r="E26">
            <v>63</v>
          </cell>
          <cell r="F26">
            <v>0</v>
          </cell>
          <cell r="G26">
            <v>0</v>
          </cell>
          <cell r="H26">
            <v>13</v>
          </cell>
          <cell r="I26">
            <v>0</v>
          </cell>
          <cell r="J26">
            <v>26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824</v>
          </cell>
          <cell r="P26">
            <v>199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32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1157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1157</v>
          </cell>
        </row>
        <row r="27">
          <cell r="A27" t="str">
            <v>Area Comun</v>
          </cell>
          <cell r="B27">
            <v>149</v>
          </cell>
          <cell r="C27">
            <v>123772</v>
          </cell>
          <cell r="D27">
            <v>0</v>
          </cell>
          <cell r="E27">
            <v>36643</v>
          </cell>
          <cell r="F27">
            <v>0</v>
          </cell>
          <cell r="G27">
            <v>0</v>
          </cell>
          <cell r="H27">
            <v>1482</v>
          </cell>
          <cell r="I27">
            <v>0</v>
          </cell>
          <cell r="J27">
            <v>1997</v>
          </cell>
          <cell r="K27">
            <v>35</v>
          </cell>
          <cell r="L27">
            <v>0</v>
          </cell>
          <cell r="M27">
            <v>87</v>
          </cell>
          <cell r="N27">
            <v>-25</v>
          </cell>
          <cell r="O27">
            <v>0</v>
          </cell>
          <cell r="P27">
            <v>11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2</v>
          </cell>
          <cell r="W27">
            <v>0</v>
          </cell>
          <cell r="X27">
            <v>222</v>
          </cell>
          <cell r="Y27">
            <v>0</v>
          </cell>
          <cell r="Z27">
            <v>0</v>
          </cell>
          <cell r="AA27">
            <v>0</v>
          </cell>
          <cell r="AB27">
            <v>40454</v>
          </cell>
          <cell r="AC27">
            <v>0</v>
          </cell>
          <cell r="AD27">
            <v>2877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1473</v>
          </cell>
          <cell r="AJ27">
            <v>0</v>
          </cell>
          <cell r="AK27">
            <v>0</v>
          </cell>
          <cell r="AL27">
            <v>44803</v>
          </cell>
        </row>
        <row r="28">
          <cell r="AB28">
            <v>0</v>
          </cell>
        </row>
        <row r="29">
          <cell r="B29">
            <v>170029</v>
          </cell>
          <cell r="C29">
            <v>29916632</v>
          </cell>
          <cell r="D29">
            <v>337969</v>
          </cell>
          <cell r="E29">
            <v>8968942</v>
          </cell>
          <cell r="F29">
            <v>-1527314</v>
          </cell>
          <cell r="G29">
            <v>-27103</v>
          </cell>
          <cell r="H29">
            <v>645052</v>
          </cell>
          <cell r="I29">
            <v>0</v>
          </cell>
          <cell r="J29">
            <v>70765</v>
          </cell>
          <cell r="K29">
            <v>22835</v>
          </cell>
          <cell r="L29">
            <v>146843</v>
          </cell>
          <cell r="M29">
            <v>38355</v>
          </cell>
          <cell r="N29">
            <v>-20250</v>
          </cell>
          <cell r="O29">
            <v>57656</v>
          </cell>
          <cell r="P29">
            <v>126914</v>
          </cell>
          <cell r="Q29">
            <v>0</v>
          </cell>
          <cell r="R29">
            <v>4041</v>
          </cell>
          <cell r="S29">
            <v>0</v>
          </cell>
          <cell r="T29">
            <v>0</v>
          </cell>
          <cell r="U29">
            <v>0</v>
          </cell>
          <cell r="V29">
            <v>20262</v>
          </cell>
          <cell r="W29">
            <v>0</v>
          </cell>
          <cell r="X29">
            <v>20098</v>
          </cell>
          <cell r="Y29">
            <v>3924</v>
          </cell>
          <cell r="Z29">
            <v>0</v>
          </cell>
          <cell r="AA29">
            <v>0</v>
          </cell>
          <cell r="AB29">
            <v>8551020</v>
          </cell>
          <cell r="AC29">
            <v>162337</v>
          </cell>
          <cell r="AD29">
            <v>950770</v>
          </cell>
          <cell r="AE29">
            <v>4046</v>
          </cell>
          <cell r="AF29">
            <v>-35</v>
          </cell>
          <cell r="AG29">
            <v>8</v>
          </cell>
          <cell r="AH29">
            <v>3</v>
          </cell>
          <cell r="AI29">
            <v>501720</v>
          </cell>
          <cell r="AJ29">
            <v>0</v>
          </cell>
          <cell r="AK29">
            <v>0</v>
          </cell>
          <cell r="AL29">
            <v>10169869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_FACGRU3521-enero a mayo 2005"/>
      <sheetName val="R_FACGRU3523-enero a mayo 2006"/>
      <sheetName val="R_FACGRU3535-enero a mayo 2007"/>
      <sheetName val="R_FACGRU2138-ENERO A JUNIO 2007"/>
      <sheetName val="ene-06"/>
      <sheetName val="feb-06"/>
      <sheetName val="mar-06"/>
      <sheetName val="abr-06"/>
      <sheetName val="may-06"/>
      <sheetName val="Jun-06"/>
      <sheetName val="jul-06"/>
      <sheetName val="Agos-06"/>
      <sheetName val="Sep-06"/>
      <sheetName val="0ct-06"/>
      <sheetName val="Nov-06"/>
      <sheetName val="dic-06"/>
      <sheetName val="ene-07"/>
      <sheetName val="FEB-07"/>
      <sheetName val="MAR-07"/>
      <sheetName val="Abr-07"/>
      <sheetName val="May-07"/>
      <sheetName val="Jun-07"/>
      <sheetName val="Jul-07"/>
      <sheetName val="Ago-07"/>
      <sheetName val="Clientes"/>
      <sheetName val="Mwh"/>
      <sheetName val="$ Enertolima"/>
      <sheetName val="$ Energia"/>
      <sheetName val="resumen"/>
      <sheetName val="$ Alumbrado"/>
      <sheetName val="Sanc. Perdidas"/>
      <sheetName val="FOES"/>
      <sheetName val="Subsidios"/>
      <sheetName val="Contribuciones"/>
      <sheetName val="Conexos"/>
      <sheetName val="Año"/>
      <sheetName val="Gráf-Gw-Res"/>
      <sheetName val="Gráf-Gw-Comer"/>
      <sheetName val="Gráf-Gw-Ind"/>
      <sheetName val="Gráf-Gw-Ap"/>
      <sheetName val="Graf-Ener$-Res"/>
      <sheetName val="Gráf-Ener$-Comer"/>
      <sheetName val="Gráf-Ener$-Ind"/>
      <sheetName val="Gráf-Ener-AP"/>
      <sheetName val="GwTotal-año"/>
      <sheetName val="GwRes-año"/>
      <sheetName val="Gw-Comer-año"/>
      <sheetName val="Gw-Ind-Año"/>
      <sheetName val="$Res-Año"/>
      <sheetName val="$Com-Año"/>
      <sheetName val="$Ind-Año"/>
      <sheetName val="$Total-año"/>
    </sheetNames>
    <sheetDataSet>
      <sheetData sheetId="0"/>
      <sheetData sheetId="1"/>
      <sheetData sheetId="2"/>
      <sheetData sheetId="3"/>
      <sheetData sheetId="4">
        <row r="2">
          <cell r="A2" t="str">
            <v>CATEGORIA</v>
          </cell>
        </row>
      </sheetData>
      <sheetData sheetId="5">
        <row r="2">
          <cell r="A2" t="str">
            <v>CATEGORIA</v>
          </cell>
        </row>
      </sheetData>
      <sheetData sheetId="6">
        <row r="2">
          <cell r="A2" t="str">
            <v>CATEGORIA</v>
          </cell>
        </row>
      </sheetData>
      <sheetData sheetId="7">
        <row r="2">
          <cell r="A2" t="str">
            <v>CATEGORIA</v>
          </cell>
        </row>
      </sheetData>
      <sheetData sheetId="8">
        <row r="2">
          <cell r="A2" t="str">
            <v>CATEGORIA</v>
          </cell>
        </row>
      </sheetData>
      <sheetData sheetId="9">
        <row r="2">
          <cell r="A2" t="str">
            <v>CATEGORIA</v>
          </cell>
        </row>
      </sheetData>
      <sheetData sheetId="10">
        <row r="2">
          <cell r="A2" t="str">
            <v>CATEGORIA</v>
          </cell>
        </row>
      </sheetData>
      <sheetData sheetId="11">
        <row r="1">
          <cell r="B1" t="str">
            <v>NUMERO</v>
          </cell>
        </row>
      </sheetData>
      <sheetData sheetId="12">
        <row r="1">
          <cell r="A1" t="str">
            <v>CATEGORIA</v>
          </cell>
        </row>
      </sheetData>
      <sheetData sheetId="13">
        <row r="1">
          <cell r="A1" t="str">
            <v>CATEGORIA</v>
          </cell>
        </row>
      </sheetData>
      <sheetData sheetId="14">
        <row r="1">
          <cell r="A1" t="str">
            <v>CATEGORIA</v>
          </cell>
        </row>
      </sheetData>
      <sheetData sheetId="15">
        <row r="1">
          <cell r="A1" t="str">
            <v>CATEGORIA</v>
          </cell>
        </row>
      </sheetData>
      <sheetData sheetId="16">
        <row r="2">
          <cell r="A2" t="str">
            <v>CATEGORIA</v>
          </cell>
        </row>
      </sheetData>
      <sheetData sheetId="17">
        <row r="2">
          <cell r="A2" t="str">
            <v>CATEGORIA</v>
          </cell>
        </row>
      </sheetData>
      <sheetData sheetId="18">
        <row r="2">
          <cell r="A2" t="str">
            <v>CATEGORIA</v>
          </cell>
        </row>
      </sheetData>
      <sheetData sheetId="19">
        <row r="2">
          <cell r="A2" t="str">
            <v>CATEGORIA</v>
          </cell>
        </row>
      </sheetData>
      <sheetData sheetId="20">
        <row r="1">
          <cell r="B1" t="str">
            <v>NUMERO</v>
          </cell>
        </row>
      </sheetData>
      <sheetData sheetId="21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63251</v>
          </cell>
          <cell r="C3">
            <v>6576789</v>
          </cell>
          <cell r="D3">
            <v>224</v>
          </cell>
          <cell r="E3">
            <v>1854731</v>
          </cell>
          <cell r="F3">
            <v>-867206</v>
          </cell>
          <cell r="G3">
            <v>-42743</v>
          </cell>
          <cell r="H3">
            <v>0</v>
          </cell>
          <cell r="I3">
            <v>0</v>
          </cell>
          <cell r="J3">
            <v>7730</v>
          </cell>
          <cell r="K3">
            <v>19504</v>
          </cell>
          <cell r="L3">
            <v>32342</v>
          </cell>
          <cell r="M3">
            <v>13353</v>
          </cell>
          <cell r="N3">
            <v>-1321</v>
          </cell>
          <cell r="O3">
            <v>74183</v>
          </cell>
          <cell r="P3">
            <v>158628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25381</v>
          </cell>
          <cell r="W3">
            <v>0</v>
          </cell>
          <cell r="X3">
            <v>2985</v>
          </cell>
          <cell r="Y3">
            <v>719</v>
          </cell>
          <cell r="Z3">
            <v>0</v>
          </cell>
          <cell r="AA3">
            <v>0</v>
          </cell>
          <cell r="AB3">
            <v>1278286</v>
          </cell>
          <cell r="AC3">
            <v>16508</v>
          </cell>
          <cell r="AD3">
            <v>109616</v>
          </cell>
          <cell r="AE3">
            <v>-27812</v>
          </cell>
          <cell r="AF3">
            <v>0</v>
          </cell>
          <cell r="AG3">
            <v>5</v>
          </cell>
          <cell r="AH3">
            <v>-593</v>
          </cell>
          <cell r="AI3">
            <v>107016</v>
          </cell>
          <cell r="AJ3">
            <v>0</v>
          </cell>
          <cell r="AK3">
            <v>0</v>
          </cell>
          <cell r="AL3">
            <v>1483025</v>
          </cell>
        </row>
        <row r="4">
          <cell r="A4" t="str">
            <v>Bajo</v>
          </cell>
          <cell r="B4">
            <v>134713</v>
          </cell>
          <cell r="C4">
            <v>15588224</v>
          </cell>
          <cell r="D4">
            <v>945</v>
          </cell>
          <cell r="E4">
            <v>4417320</v>
          </cell>
          <cell r="F4">
            <v>-1602821</v>
          </cell>
          <cell r="G4">
            <v>-63071</v>
          </cell>
          <cell r="H4">
            <v>0</v>
          </cell>
          <cell r="I4">
            <v>0</v>
          </cell>
          <cell r="J4">
            <v>17762</v>
          </cell>
          <cell r="K4">
            <v>16702</v>
          </cell>
          <cell r="L4">
            <v>30400</v>
          </cell>
          <cell r="M4">
            <v>30198</v>
          </cell>
          <cell r="N4">
            <v>-1827</v>
          </cell>
          <cell r="O4">
            <v>47561</v>
          </cell>
          <cell r="P4">
            <v>79200</v>
          </cell>
          <cell r="Q4">
            <v>2</v>
          </cell>
          <cell r="R4">
            <v>442</v>
          </cell>
          <cell r="S4">
            <v>0</v>
          </cell>
          <cell r="T4">
            <v>0</v>
          </cell>
          <cell r="U4">
            <v>0</v>
          </cell>
          <cell r="V4">
            <v>12672</v>
          </cell>
          <cell r="W4">
            <v>0</v>
          </cell>
          <cell r="X4">
            <v>4363</v>
          </cell>
          <cell r="Y4">
            <v>1861</v>
          </cell>
          <cell r="Z4">
            <v>0</v>
          </cell>
          <cell r="AA4">
            <v>0</v>
          </cell>
          <cell r="AB4">
            <v>2990764</v>
          </cell>
          <cell r="AC4">
            <v>57400</v>
          </cell>
          <cell r="AD4">
            <v>341088</v>
          </cell>
          <cell r="AE4">
            <v>-60713</v>
          </cell>
          <cell r="AF4">
            <v>0</v>
          </cell>
          <cell r="AG4">
            <v>-45</v>
          </cell>
          <cell r="AH4">
            <v>15</v>
          </cell>
          <cell r="AI4">
            <v>186058</v>
          </cell>
          <cell r="AJ4">
            <v>0</v>
          </cell>
          <cell r="AK4">
            <v>0</v>
          </cell>
          <cell r="AL4">
            <v>3514565</v>
          </cell>
        </row>
        <row r="5">
          <cell r="A5" t="str">
            <v>Medio-Bajo</v>
          </cell>
          <cell r="B5">
            <v>55068</v>
          </cell>
          <cell r="C5">
            <v>7036166</v>
          </cell>
          <cell r="D5">
            <v>387</v>
          </cell>
          <cell r="E5">
            <v>1998081</v>
          </cell>
          <cell r="F5">
            <v>-128</v>
          </cell>
          <cell r="G5">
            <v>-6938</v>
          </cell>
          <cell r="H5">
            <v>0</v>
          </cell>
          <cell r="I5">
            <v>0</v>
          </cell>
          <cell r="J5">
            <v>1303</v>
          </cell>
          <cell r="K5">
            <v>4755</v>
          </cell>
          <cell r="L5">
            <v>19704</v>
          </cell>
          <cell r="M5">
            <v>19076</v>
          </cell>
          <cell r="N5">
            <v>-637</v>
          </cell>
          <cell r="O5">
            <v>13059</v>
          </cell>
          <cell r="P5">
            <v>10799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1737</v>
          </cell>
          <cell r="W5">
            <v>0</v>
          </cell>
          <cell r="X5">
            <v>1481</v>
          </cell>
          <cell r="Y5">
            <v>934</v>
          </cell>
          <cell r="Z5">
            <v>0</v>
          </cell>
          <cell r="AA5">
            <v>0</v>
          </cell>
          <cell r="AB5">
            <v>2063226</v>
          </cell>
          <cell r="AC5">
            <v>29562</v>
          </cell>
          <cell r="AD5">
            <v>268899</v>
          </cell>
          <cell r="AE5">
            <v>-6809</v>
          </cell>
          <cell r="AF5">
            <v>0</v>
          </cell>
          <cell r="AG5">
            <v>2</v>
          </cell>
          <cell r="AH5">
            <v>1</v>
          </cell>
          <cell r="AI5">
            <v>70151</v>
          </cell>
          <cell r="AJ5">
            <v>0</v>
          </cell>
          <cell r="AK5">
            <v>0</v>
          </cell>
          <cell r="AL5">
            <v>2425031</v>
          </cell>
        </row>
        <row r="6">
          <cell r="A6" t="str">
            <v>Medio</v>
          </cell>
          <cell r="B6">
            <v>13833</v>
          </cell>
          <cell r="C6">
            <v>2323167</v>
          </cell>
          <cell r="D6">
            <v>830</v>
          </cell>
          <cell r="E6">
            <v>649586</v>
          </cell>
          <cell r="F6">
            <v>0</v>
          </cell>
          <cell r="G6">
            <v>-199</v>
          </cell>
          <cell r="H6">
            <v>0</v>
          </cell>
          <cell r="I6">
            <v>0</v>
          </cell>
          <cell r="J6">
            <v>1977</v>
          </cell>
          <cell r="K6">
            <v>1745</v>
          </cell>
          <cell r="L6">
            <v>7526</v>
          </cell>
          <cell r="M6">
            <v>4900</v>
          </cell>
          <cell r="N6">
            <v>-49</v>
          </cell>
          <cell r="O6">
            <v>444</v>
          </cell>
          <cell r="P6">
            <v>1640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262</v>
          </cell>
          <cell r="W6">
            <v>210</v>
          </cell>
          <cell r="X6">
            <v>360</v>
          </cell>
          <cell r="Y6">
            <v>127</v>
          </cell>
          <cell r="Z6">
            <v>1310</v>
          </cell>
          <cell r="AA6">
            <v>0</v>
          </cell>
          <cell r="AB6">
            <v>668319</v>
          </cell>
          <cell r="AC6">
            <v>6969</v>
          </cell>
          <cell r="AD6">
            <v>94127</v>
          </cell>
          <cell r="AE6">
            <v>-2635</v>
          </cell>
          <cell r="AF6">
            <v>0</v>
          </cell>
          <cell r="AG6">
            <v>1</v>
          </cell>
          <cell r="AH6">
            <v>0</v>
          </cell>
          <cell r="AI6">
            <v>16757</v>
          </cell>
          <cell r="AJ6">
            <v>0</v>
          </cell>
          <cell r="AK6">
            <v>0</v>
          </cell>
          <cell r="AL6">
            <v>785058</v>
          </cell>
        </row>
        <row r="7">
          <cell r="A7" t="str">
            <v>Medio-Alto</v>
          </cell>
          <cell r="B7">
            <v>3353</v>
          </cell>
          <cell r="C7">
            <v>710837</v>
          </cell>
          <cell r="D7">
            <v>89</v>
          </cell>
          <cell r="E7">
            <v>192133</v>
          </cell>
          <cell r="F7">
            <v>0</v>
          </cell>
          <cell r="G7">
            <v>-11</v>
          </cell>
          <cell r="H7">
            <v>36552</v>
          </cell>
          <cell r="I7">
            <v>0</v>
          </cell>
          <cell r="J7">
            <v>224</v>
          </cell>
          <cell r="K7">
            <v>1077</v>
          </cell>
          <cell r="L7">
            <v>3451</v>
          </cell>
          <cell r="M7">
            <v>2346</v>
          </cell>
          <cell r="N7">
            <v>-2</v>
          </cell>
          <cell r="O7">
            <v>305</v>
          </cell>
          <cell r="P7">
            <v>272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43</v>
          </cell>
          <cell r="W7">
            <v>0</v>
          </cell>
          <cell r="X7">
            <v>76</v>
          </cell>
          <cell r="Y7">
            <v>4</v>
          </cell>
          <cell r="Z7">
            <v>0</v>
          </cell>
          <cell r="AA7">
            <v>0</v>
          </cell>
          <cell r="AB7">
            <v>236470</v>
          </cell>
          <cell r="AC7">
            <v>531</v>
          </cell>
          <cell r="AD7">
            <v>25060</v>
          </cell>
          <cell r="AE7">
            <v>7</v>
          </cell>
          <cell r="AF7">
            <v>-245</v>
          </cell>
          <cell r="AG7">
            <v>0</v>
          </cell>
          <cell r="AH7">
            <v>0</v>
          </cell>
          <cell r="AI7">
            <v>2080</v>
          </cell>
          <cell r="AJ7">
            <v>0</v>
          </cell>
          <cell r="AK7">
            <v>0</v>
          </cell>
          <cell r="AL7">
            <v>263903</v>
          </cell>
        </row>
        <row r="8">
          <cell r="A8" t="str">
            <v>Alto</v>
          </cell>
          <cell r="B8">
            <v>1059</v>
          </cell>
          <cell r="C8">
            <v>304225</v>
          </cell>
          <cell r="D8">
            <v>297</v>
          </cell>
          <cell r="E8">
            <v>82946</v>
          </cell>
          <cell r="F8">
            <v>0</v>
          </cell>
          <cell r="G8">
            <v>-53</v>
          </cell>
          <cell r="H8">
            <v>16589</v>
          </cell>
          <cell r="I8">
            <v>0</v>
          </cell>
          <cell r="J8">
            <v>411</v>
          </cell>
          <cell r="K8">
            <v>-452</v>
          </cell>
          <cell r="L8">
            <v>0</v>
          </cell>
          <cell r="M8">
            <v>365</v>
          </cell>
          <cell r="N8">
            <v>-29</v>
          </cell>
          <cell r="O8">
            <v>107</v>
          </cell>
          <cell r="P8">
            <v>384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61</v>
          </cell>
          <cell r="W8">
            <v>0</v>
          </cell>
          <cell r="X8">
            <v>112</v>
          </cell>
          <cell r="Y8">
            <v>21</v>
          </cell>
          <cell r="Z8">
            <v>0</v>
          </cell>
          <cell r="AA8">
            <v>0</v>
          </cell>
          <cell r="AB8">
            <v>100462</v>
          </cell>
          <cell r="AC8">
            <v>247</v>
          </cell>
          <cell r="AD8">
            <v>12114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2498</v>
          </cell>
          <cell r="AJ8">
            <v>0</v>
          </cell>
          <cell r="AK8">
            <v>0</v>
          </cell>
          <cell r="AL8">
            <v>115320</v>
          </cell>
        </row>
        <row r="9">
          <cell r="A9" t="str">
            <v>Residencial</v>
          </cell>
          <cell r="B9">
            <v>271277</v>
          </cell>
          <cell r="C9">
            <v>32539408</v>
          </cell>
          <cell r="D9">
            <v>2772</v>
          </cell>
          <cell r="E9">
            <v>9194797</v>
          </cell>
          <cell r="F9">
            <v>-2470156</v>
          </cell>
          <cell r="G9">
            <v>-113015</v>
          </cell>
          <cell r="H9">
            <v>53142</v>
          </cell>
          <cell r="I9">
            <v>0</v>
          </cell>
          <cell r="J9">
            <v>29407</v>
          </cell>
          <cell r="K9">
            <v>43331</v>
          </cell>
          <cell r="L9">
            <v>93423</v>
          </cell>
          <cell r="M9">
            <v>70237</v>
          </cell>
          <cell r="N9">
            <v>-3866</v>
          </cell>
          <cell r="O9">
            <v>135658</v>
          </cell>
          <cell r="P9">
            <v>250922</v>
          </cell>
          <cell r="Q9">
            <v>2</v>
          </cell>
          <cell r="R9">
            <v>442</v>
          </cell>
          <cell r="S9">
            <v>0</v>
          </cell>
          <cell r="T9">
            <v>0</v>
          </cell>
          <cell r="U9">
            <v>0</v>
          </cell>
          <cell r="V9">
            <v>40157</v>
          </cell>
          <cell r="W9">
            <v>210</v>
          </cell>
          <cell r="X9">
            <v>9377</v>
          </cell>
          <cell r="Y9">
            <v>3667</v>
          </cell>
          <cell r="Z9">
            <v>1310</v>
          </cell>
          <cell r="AA9">
            <v>0</v>
          </cell>
          <cell r="AB9">
            <v>7337525</v>
          </cell>
          <cell r="AC9">
            <v>111216</v>
          </cell>
          <cell r="AD9">
            <v>850903</v>
          </cell>
          <cell r="AE9">
            <v>-97962</v>
          </cell>
          <cell r="AF9">
            <v>-245</v>
          </cell>
          <cell r="AG9">
            <v>-37</v>
          </cell>
          <cell r="AH9">
            <v>-577</v>
          </cell>
          <cell r="AI9">
            <v>384560</v>
          </cell>
          <cell r="AJ9">
            <v>0</v>
          </cell>
          <cell r="AK9">
            <v>0</v>
          </cell>
          <cell r="AL9">
            <v>8586902</v>
          </cell>
        </row>
        <row r="10">
          <cell r="A10" t="str">
            <v>Comercial</v>
          </cell>
          <cell r="B10">
            <v>25780</v>
          </cell>
          <cell r="C10">
            <v>11861809</v>
          </cell>
          <cell r="D10">
            <v>158929</v>
          </cell>
          <cell r="E10">
            <v>3029196</v>
          </cell>
          <cell r="F10">
            <v>38</v>
          </cell>
          <cell r="G10">
            <v>-6269</v>
          </cell>
          <cell r="H10">
            <v>594057</v>
          </cell>
          <cell r="I10">
            <v>0</v>
          </cell>
          <cell r="J10">
            <v>13204</v>
          </cell>
          <cell r="K10">
            <v>7952</v>
          </cell>
          <cell r="L10">
            <v>12956</v>
          </cell>
          <cell r="M10">
            <v>11020</v>
          </cell>
          <cell r="N10">
            <v>-267</v>
          </cell>
          <cell r="O10">
            <v>7692</v>
          </cell>
          <cell r="P10">
            <v>23604</v>
          </cell>
          <cell r="Q10">
            <v>0</v>
          </cell>
          <cell r="R10">
            <v>187</v>
          </cell>
          <cell r="S10">
            <v>0</v>
          </cell>
          <cell r="T10">
            <v>0</v>
          </cell>
          <cell r="U10">
            <v>522</v>
          </cell>
          <cell r="V10">
            <v>2903</v>
          </cell>
          <cell r="W10">
            <v>0</v>
          </cell>
          <cell r="X10">
            <v>4673</v>
          </cell>
          <cell r="Y10">
            <v>1192</v>
          </cell>
          <cell r="Z10">
            <v>0</v>
          </cell>
          <cell r="AA10">
            <v>0</v>
          </cell>
          <cell r="AB10">
            <v>3702660</v>
          </cell>
          <cell r="AC10">
            <v>1230</v>
          </cell>
          <cell r="AD10">
            <v>419382</v>
          </cell>
          <cell r="AE10">
            <v>-4841</v>
          </cell>
          <cell r="AF10">
            <v>-177</v>
          </cell>
          <cell r="AG10">
            <v>18</v>
          </cell>
          <cell r="AH10">
            <v>0</v>
          </cell>
          <cell r="AI10">
            <v>165566</v>
          </cell>
          <cell r="AJ10">
            <v>0</v>
          </cell>
          <cell r="AK10">
            <v>0</v>
          </cell>
          <cell r="AL10">
            <v>4283838</v>
          </cell>
        </row>
        <row r="11">
          <cell r="A11" t="str">
            <v>Industrial</v>
          </cell>
          <cell r="B11">
            <v>516</v>
          </cell>
          <cell r="C11">
            <v>5253590</v>
          </cell>
          <cell r="D11">
            <v>134810</v>
          </cell>
          <cell r="E11">
            <v>982078</v>
          </cell>
          <cell r="F11">
            <v>0</v>
          </cell>
          <cell r="G11">
            <v>-84</v>
          </cell>
          <cell r="H11">
            <v>195107</v>
          </cell>
          <cell r="I11">
            <v>0</v>
          </cell>
          <cell r="J11">
            <v>10162</v>
          </cell>
          <cell r="K11">
            <v>208</v>
          </cell>
          <cell r="L11">
            <v>0</v>
          </cell>
          <cell r="M11">
            <v>252</v>
          </cell>
          <cell r="N11">
            <v>-45</v>
          </cell>
          <cell r="O11">
            <v>713</v>
          </cell>
          <cell r="P11">
            <v>230</v>
          </cell>
          <cell r="Q11">
            <v>-188</v>
          </cell>
          <cell r="R11">
            <v>0</v>
          </cell>
          <cell r="S11">
            <v>0</v>
          </cell>
          <cell r="T11">
            <v>0</v>
          </cell>
          <cell r="U11">
            <v>1389</v>
          </cell>
          <cell r="V11">
            <v>37</v>
          </cell>
          <cell r="W11">
            <v>492</v>
          </cell>
          <cell r="X11">
            <v>2554</v>
          </cell>
          <cell r="Y11">
            <v>46</v>
          </cell>
          <cell r="Z11">
            <v>3078</v>
          </cell>
          <cell r="AA11">
            <v>0</v>
          </cell>
          <cell r="AB11">
            <v>1192459</v>
          </cell>
          <cell r="AC11">
            <v>0</v>
          </cell>
          <cell r="AD11">
            <v>114143</v>
          </cell>
          <cell r="AE11">
            <v>145</v>
          </cell>
          <cell r="AF11">
            <v>9</v>
          </cell>
          <cell r="AG11">
            <v>0</v>
          </cell>
          <cell r="AH11">
            <v>0</v>
          </cell>
          <cell r="AI11">
            <v>370782</v>
          </cell>
          <cell r="AJ11">
            <v>0</v>
          </cell>
          <cell r="AK11">
            <v>0</v>
          </cell>
          <cell r="AL11">
            <v>1681110</v>
          </cell>
        </row>
        <row r="12">
          <cell r="A12" t="str">
            <v>Oficial</v>
          </cell>
          <cell r="B12">
            <v>2735</v>
          </cell>
          <cell r="C12">
            <v>3397229</v>
          </cell>
          <cell r="D12">
            <v>41805</v>
          </cell>
          <cell r="E12">
            <v>845441</v>
          </cell>
          <cell r="F12">
            <v>-919</v>
          </cell>
          <cell r="G12">
            <v>-3742</v>
          </cell>
          <cell r="H12">
            <v>76508</v>
          </cell>
          <cell r="I12">
            <v>0</v>
          </cell>
          <cell r="J12">
            <v>-56749</v>
          </cell>
          <cell r="K12">
            <v>398</v>
          </cell>
          <cell r="L12">
            <v>1697</v>
          </cell>
          <cell r="M12">
            <v>636</v>
          </cell>
          <cell r="N12">
            <v>-217</v>
          </cell>
          <cell r="O12">
            <v>1194</v>
          </cell>
          <cell r="P12">
            <v>3387</v>
          </cell>
          <cell r="Q12">
            <v>9</v>
          </cell>
          <cell r="R12">
            <v>1025</v>
          </cell>
          <cell r="S12">
            <v>0</v>
          </cell>
          <cell r="T12">
            <v>0</v>
          </cell>
          <cell r="U12">
            <v>149</v>
          </cell>
          <cell r="V12">
            <v>542</v>
          </cell>
          <cell r="W12">
            <v>1889</v>
          </cell>
          <cell r="X12">
            <v>7207</v>
          </cell>
          <cell r="Y12">
            <v>13</v>
          </cell>
          <cell r="Z12">
            <v>11809</v>
          </cell>
          <cell r="AA12">
            <v>0</v>
          </cell>
          <cell r="AB12">
            <v>876579</v>
          </cell>
          <cell r="AC12">
            <v>0</v>
          </cell>
          <cell r="AD12">
            <v>117841</v>
          </cell>
          <cell r="AE12">
            <v>-14</v>
          </cell>
          <cell r="AF12">
            <v>0</v>
          </cell>
          <cell r="AG12">
            <v>0</v>
          </cell>
          <cell r="AH12">
            <v>0</v>
          </cell>
          <cell r="AI12">
            <v>89457</v>
          </cell>
          <cell r="AJ12">
            <v>0</v>
          </cell>
          <cell r="AK12">
            <v>0</v>
          </cell>
          <cell r="AL12">
            <v>1097560</v>
          </cell>
        </row>
        <row r="13">
          <cell r="A13" t="str">
            <v>Alumbrado Pu</v>
          </cell>
          <cell r="B13">
            <v>50</v>
          </cell>
          <cell r="C13">
            <v>3384215</v>
          </cell>
          <cell r="D13">
            <v>0</v>
          </cell>
          <cell r="E13">
            <v>761510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-28045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96774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914</v>
          </cell>
          <cell r="V13">
            <v>15484</v>
          </cell>
          <cell r="W13">
            <v>0</v>
          </cell>
          <cell r="X13">
            <v>4214</v>
          </cell>
          <cell r="Y13">
            <v>0</v>
          </cell>
          <cell r="Z13">
            <v>0</v>
          </cell>
          <cell r="AA13">
            <v>0</v>
          </cell>
          <cell r="AB13">
            <v>850851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118963</v>
          </cell>
          <cell r="AJ13">
            <v>0</v>
          </cell>
          <cell r="AK13">
            <v>0</v>
          </cell>
          <cell r="AL13">
            <v>969814</v>
          </cell>
        </row>
        <row r="14">
          <cell r="A14" t="str">
            <v>Provisional</v>
          </cell>
          <cell r="B14">
            <v>23</v>
          </cell>
          <cell r="C14">
            <v>9990</v>
          </cell>
          <cell r="D14">
            <v>0</v>
          </cell>
          <cell r="E14">
            <v>3311</v>
          </cell>
          <cell r="F14">
            <v>0</v>
          </cell>
          <cell r="G14">
            <v>0</v>
          </cell>
          <cell r="H14">
            <v>743</v>
          </cell>
          <cell r="I14">
            <v>0</v>
          </cell>
          <cell r="J14">
            <v>37</v>
          </cell>
          <cell r="K14">
            <v>0</v>
          </cell>
          <cell r="L14">
            <v>0</v>
          </cell>
          <cell r="M14">
            <v>21</v>
          </cell>
          <cell r="N14">
            <v>0</v>
          </cell>
          <cell r="O14">
            <v>-8370</v>
          </cell>
          <cell r="P14">
            <v>12339</v>
          </cell>
          <cell r="Q14">
            <v>0</v>
          </cell>
          <cell r="R14">
            <v>0</v>
          </cell>
          <cell r="S14">
            <v>-1338</v>
          </cell>
          <cell r="T14">
            <v>0</v>
          </cell>
          <cell r="U14">
            <v>0</v>
          </cell>
          <cell r="V14">
            <v>1974</v>
          </cell>
          <cell r="W14">
            <v>0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8718</v>
          </cell>
          <cell r="AC14">
            <v>0</v>
          </cell>
          <cell r="AD14">
            <v>478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331</v>
          </cell>
          <cell r="AJ14">
            <v>0</v>
          </cell>
          <cell r="AK14">
            <v>0</v>
          </cell>
          <cell r="AL14">
            <v>9526</v>
          </cell>
        </row>
        <row r="15">
          <cell r="A15" t="str">
            <v>Area Comun</v>
          </cell>
          <cell r="B15">
            <v>293</v>
          </cell>
          <cell r="C15">
            <v>208243</v>
          </cell>
          <cell r="D15">
            <v>551</v>
          </cell>
          <cell r="E15">
            <v>55422</v>
          </cell>
          <cell r="F15">
            <v>0</v>
          </cell>
          <cell r="G15">
            <v>0</v>
          </cell>
          <cell r="H15">
            <v>2391</v>
          </cell>
          <cell r="I15">
            <v>0</v>
          </cell>
          <cell r="J15">
            <v>2419</v>
          </cell>
          <cell r="K15">
            <v>209</v>
          </cell>
          <cell r="L15">
            <v>-797</v>
          </cell>
          <cell r="M15">
            <v>35</v>
          </cell>
          <cell r="N15">
            <v>0</v>
          </cell>
          <cell r="O15">
            <v>152</v>
          </cell>
          <cell r="P15">
            <v>233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</v>
          </cell>
          <cell r="W15">
            <v>0</v>
          </cell>
          <cell r="X15">
            <v>112</v>
          </cell>
          <cell r="Y15">
            <v>14</v>
          </cell>
          <cell r="Z15">
            <v>0</v>
          </cell>
          <cell r="AA15">
            <v>0</v>
          </cell>
          <cell r="AB15">
            <v>60227</v>
          </cell>
          <cell r="AC15">
            <v>0</v>
          </cell>
          <cell r="AD15">
            <v>5959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3685</v>
          </cell>
          <cell r="AJ15">
            <v>0</v>
          </cell>
          <cell r="AK15">
            <v>0</v>
          </cell>
          <cell r="AL15">
            <v>69873</v>
          </cell>
        </row>
        <row r="16">
          <cell r="A16" t="str">
            <v>Uso De Redes</v>
          </cell>
          <cell r="B16">
            <v>14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120</v>
          </cell>
          <cell r="K16">
            <v>0</v>
          </cell>
          <cell r="L16">
            <v>0</v>
          </cell>
          <cell r="M16">
            <v>0</v>
          </cell>
          <cell r="N16">
            <v>-12639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477463</v>
          </cell>
          <cell r="AB16">
            <v>464944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464944</v>
          </cell>
        </row>
        <row r="18">
          <cell r="B18">
            <v>300688</v>
          </cell>
          <cell r="C18">
            <v>56654484</v>
          </cell>
          <cell r="D18">
            <v>338867</v>
          </cell>
          <cell r="E18">
            <v>14871755</v>
          </cell>
          <cell r="F18">
            <v>-2471037</v>
          </cell>
          <cell r="G18">
            <v>-123110</v>
          </cell>
          <cell r="H18">
            <v>921947</v>
          </cell>
          <cell r="I18">
            <v>0</v>
          </cell>
          <cell r="J18">
            <v>-29445</v>
          </cell>
          <cell r="K18">
            <v>52098</v>
          </cell>
          <cell r="L18">
            <v>107279</v>
          </cell>
          <cell r="M18">
            <v>82200</v>
          </cell>
          <cell r="N18">
            <v>-17034</v>
          </cell>
          <cell r="O18">
            <v>137039</v>
          </cell>
          <cell r="P18">
            <v>387490</v>
          </cell>
          <cell r="Q18">
            <v>-177</v>
          </cell>
          <cell r="R18">
            <v>1654</v>
          </cell>
          <cell r="S18">
            <v>-1338</v>
          </cell>
          <cell r="T18">
            <v>0</v>
          </cell>
          <cell r="U18">
            <v>2973</v>
          </cell>
          <cell r="V18">
            <v>61134</v>
          </cell>
          <cell r="W18">
            <v>2591</v>
          </cell>
          <cell r="X18">
            <v>28139</v>
          </cell>
          <cell r="Y18">
            <v>4932</v>
          </cell>
          <cell r="Z18">
            <v>16196</v>
          </cell>
          <cell r="AA18">
            <v>477463</v>
          </cell>
          <cell r="AB18">
            <v>14493963</v>
          </cell>
          <cell r="AC18">
            <v>112445</v>
          </cell>
          <cell r="AD18">
            <v>1508706</v>
          </cell>
          <cell r="AE18">
            <v>-102671</v>
          </cell>
          <cell r="AF18">
            <v>-413</v>
          </cell>
          <cell r="AG18">
            <v>-19</v>
          </cell>
          <cell r="AH18">
            <v>-577</v>
          </cell>
          <cell r="AI18">
            <v>1133344</v>
          </cell>
          <cell r="AJ18">
            <v>0</v>
          </cell>
          <cell r="AK18">
            <v>0</v>
          </cell>
          <cell r="AL18">
            <v>17163566</v>
          </cell>
        </row>
      </sheetData>
      <sheetData sheetId="22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60595</v>
          </cell>
          <cell r="C3">
            <v>6072217</v>
          </cell>
          <cell r="D3">
            <v>79</v>
          </cell>
          <cell r="E3">
            <v>1726953</v>
          </cell>
          <cell r="F3">
            <v>-804530</v>
          </cell>
          <cell r="G3">
            <v>-13459</v>
          </cell>
          <cell r="H3">
            <v>0</v>
          </cell>
          <cell r="I3">
            <v>0</v>
          </cell>
          <cell r="J3">
            <v>5620</v>
          </cell>
          <cell r="K3">
            <v>19260</v>
          </cell>
          <cell r="L3">
            <v>30904</v>
          </cell>
          <cell r="M3">
            <v>14074</v>
          </cell>
          <cell r="N3">
            <v>1</v>
          </cell>
          <cell r="O3">
            <v>79588</v>
          </cell>
          <cell r="P3">
            <v>177150</v>
          </cell>
          <cell r="Q3">
            <v>40</v>
          </cell>
          <cell r="R3">
            <v>198</v>
          </cell>
          <cell r="S3">
            <v>0</v>
          </cell>
          <cell r="T3">
            <v>0</v>
          </cell>
          <cell r="U3">
            <v>0</v>
          </cell>
          <cell r="V3">
            <v>28310</v>
          </cell>
          <cell r="W3">
            <v>0</v>
          </cell>
          <cell r="X3">
            <v>3389</v>
          </cell>
          <cell r="Y3">
            <v>710</v>
          </cell>
          <cell r="Z3">
            <v>0</v>
          </cell>
          <cell r="AA3">
            <v>0</v>
          </cell>
          <cell r="AB3">
            <v>1268208</v>
          </cell>
          <cell r="AC3">
            <v>20330</v>
          </cell>
          <cell r="AD3">
            <v>96557</v>
          </cell>
          <cell r="AE3">
            <v>1729</v>
          </cell>
          <cell r="AF3">
            <v>0</v>
          </cell>
          <cell r="AG3">
            <v>3</v>
          </cell>
          <cell r="AH3">
            <v>10</v>
          </cell>
          <cell r="AI3">
            <v>113204</v>
          </cell>
          <cell r="AJ3">
            <v>0</v>
          </cell>
          <cell r="AK3">
            <v>0</v>
          </cell>
          <cell r="AL3">
            <v>1500039</v>
          </cell>
        </row>
        <row r="4">
          <cell r="A4" t="str">
            <v>Bajo</v>
          </cell>
          <cell r="B4">
            <v>137343</v>
          </cell>
          <cell r="C4">
            <v>15447353</v>
          </cell>
          <cell r="D4">
            <v>520</v>
          </cell>
          <cell r="E4">
            <v>4338170</v>
          </cell>
          <cell r="F4">
            <v>-1590547</v>
          </cell>
          <cell r="G4">
            <v>-36049</v>
          </cell>
          <cell r="H4">
            <v>0</v>
          </cell>
          <cell r="I4">
            <v>0</v>
          </cell>
          <cell r="J4">
            <v>11378</v>
          </cell>
          <cell r="K4">
            <v>15252</v>
          </cell>
          <cell r="L4">
            <v>79341</v>
          </cell>
          <cell r="M4">
            <v>29378</v>
          </cell>
          <cell r="N4">
            <v>7</v>
          </cell>
          <cell r="O4">
            <v>44035</v>
          </cell>
          <cell r="P4">
            <v>82002</v>
          </cell>
          <cell r="Q4">
            <v>0</v>
          </cell>
          <cell r="R4">
            <v>50</v>
          </cell>
          <cell r="S4">
            <v>0</v>
          </cell>
          <cell r="T4">
            <v>0</v>
          </cell>
          <cell r="U4">
            <v>0</v>
          </cell>
          <cell r="V4">
            <v>13120</v>
          </cell>
          <cell r="W4">
            <v>0</v>
          </cell>
          <cell r="X4">
            <v>4590</v>
          </cell>
          <cell r="Y4">
            <v>1673</v>
          </cell>
          <cell r="Z4">
            <v>0</v>
          </cell>
          <cell r="AA4">
            <v>0</v>
          </cell>
          <cell r="AB4">
            <v>2992400</v>
          </cell>
          <cell r="AC4">
            <v>71276</v>
          </cell>
          <cell r="AD4">
            <v>311967</v>
          </cell>
          <cell r="AE4">
            <v>3346</v>
          </cell>
          <cell r="AF4">
            <v>0</v>
          </cell>
          <cell r="AG4">
            <v>13</v>
          </cell>
          <cell r="AH4">
            <v>10</v>
          </cell>
          <cell r="AI4">
            <v>174046</v>
          </cell>
          <cell r="AJ4">
            <v>0</v>
          </cell>
          <cell r="AK4">
            <v>0</v>
          </cell>
          <cell r="AL4">
            <v>3553058</v>
          </cell>
        </row>
        <row r="5">
          <cell r="A5" t="str">
            <v>Medio-Bajo</v>
          </cell>
          <cell r="B5">
            <v>55160</v>
          </cell>
          <cell r="C5">
            <v>7073504</v>
          </cell>
          <cell r="D5">
            <v>154</v>
          </cell>
          <cell r="E5">
            <v>2003642</v>
          </cell>
          <cell r="F5">
            <v>-319</v>
          </cell>
          <cell r="G5">
            <v>-4189</v>
          </cell>
          <cell r="H5">
            <v>0</v>
          </cell>
          <cell r="I5">
            <v>0</v>
          </cell>
          <cell r="J5">
            <v>2953</v>
          </cell>
          <cell r="K5">
            <v>3427</v>
          </cell>
          <cell r="L5">
            <v>21558</v>
          </cell>
          <cell r="M5">
            <v>20172</v>
          </cell>
          <cell r="N5">
            <v>2</v>
          </cell>
          <cell r="O5">
            <v>8847</v>
          </cell>
          <cell r="P5">
            <v>16629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2654</v>
          </cell>
          <cell r="W5">
            <v>0</v>
          </cell>
          <cell r="X5">
            <v>1239</v>
          </cell>
          <cell r="Y5">
            <v>818</v>
          </cell>
          <cell r="Z5">
            <v>0</v>
          </cell>
          <cell r="AA5">
            <v>0</v>
          </cell>
          <cell r="AB5">
            <v>2077433</v>
          </cell>
          <cell r="AC5">
            <v>33069</v>
          </cell>
          <cell r="AD5">
            <v>262931</v>
          </cell>
          <cell r="AE5">
            <v>304</v>
          </cell>
          <cell r="AF5">
            <v>0</v>
          </cell>
          <cell r="AG5">
            <v>2</v>
          </cell>
          <cell r="AH5">
            <v>1</v>
          </cell>
          <cell r="AI5">
            <v>73821</v>
          </cell>
          <cell r="AJ5">
            <v>0</v>
          </cell>
          <cell r="AK5">
            <v>0</v>
          </cell>
          <cell r="AL5">
            <v>2447561</v>
          </cell>
        </row>
        <row r="6">
          <cell r="A6" t="str">
            <v>Medio</v>
          </cell>
          <cell r="B6">
            <v>13920</v>
          </cell>
          <cell r="C6">
            <v>2420414</v>
          </cell>
          <cell r="D6">
            <v>1718</v>
          </cell>
          <cell r="E6">
            <v>682417</v>
          </cell>
          <cell r="F6">
            <v>0</v>
          </cell>
          <cell r="G6">
            <v>-1349</v>
          </cell>
          <cell r="H6">
            <v>0</v>
          </cell>
          <cell r="I6">
            <v>0</v>
          </cell>
          <cell r="J6">
            <v>35</v>
          </cell>
          <cell r="K6">
            <v>1216</v>
          </cell>
          <cell r="L6">
            <v>-1861</v>
          </cell>
          <cell r="M6">
            <v>5751</v>
          </cell>
          <cell r="N6">
            <v>0</v>
          </cell>
          <cell r="O6">
            <v>1855</v>
          </cell>
          <cell r="P6">
            <v>6110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978</v>
          </cell>
          <cell r="W6">
            <v>0</v>
          </cell>
          <cell r="X6">
            <v>315</v>
          </cell>
          <cell r="Y6">
            <v>53</v>
          </cell>
          <cell r="Z6">
            <v>0</v>
          </cell>
          <cell r="AA6">
            <v>0</v>
          </cell>
          <cell r="AB6">
            <v>695520</v>
          </cell>
          <cell r="AC6">
            <v>7872</v>
          </cell>
          <cell r="AD6">
            <v>96186</v>
          </cell>
          <cell r="AE6">
            <v>15</v>
          </cell>
          <cell r="AF6">
            <v>0</v>
          </cell>
          <cell r="AG6">
            <v>0</v>
          </cell>
          <cell r="AH6">
            <v>0</v>
          </cell>
          <cell r="AI6">
            <v>13609</v>
          </cell>
          <cell r="AJ6">
            <v>0</v>
          </cell>
          <cell r="AK6">
            <v>0</v>
          </cell>
          <cell r="AL6">
            <v>813201</v>
          </cell>
        </row>
        <row r="7">
          <cell r="A7" t="str">
            <v>Medio-Alto</v>
          </cell>
          <cell r="B7">
            <v>3379</v>
          </cell>
          <cell r="C7">
            <v>738802</v>
          </cell>
          <cell r="D7">
            <v>108</v>
          </cell>
          <cell r="E7">
            <v>204807</v>
          </cell>
          <cell r="F7">
            <v>0</v>
          </cell>
          <cell r="G7">
            <v>-114</v>
          </cell>
          <cell r="H7">
            <v>39998</v>
          </cell>
          <cell r="I7">
            <v>0</v>
          </cell>
          <cell r="J7">
            <v>228</v>
          </cell>
          <cell r="K7">
            <v>834</v>
          </cell>
          <cell r="L7">
            <v>-722</v>
          </cell>
          <cell r="M7">
            <v>2189</v>
          </cell>
          <cell r="N7">
            <v>0</v>
          </cell>
          <cell r="O7">
            <v>2980</v>
          </cell>
          <cell r="P7">
            <v>777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124</v>
          </cell>
          <cell r="W7">
            <v>0</v>
          </cell>
          <cell r="X7">
            <v>63</v>
          </cell>
          <cell r="Y7">
            <v>3</v>
          </cell>
          <cell r="Z7">
            <v>0</v>
          </cell>
          <cell r="AA7">
            <v>0</v>
          </cell>
          <cell r="AB7">
            <v>251167</v>
          </cell>
          <cell r="AC7">
            <v>638</v>
          </cell>
          <cell r="AD7">
            <v>26585</v>
          </cell>
          <cell r="AE7">
            <v>6</v>
          </cell>
          <cell r="AF7">
            <v>-180</v>
          </cell>
          <cell r="AG7">
            <v>0</v>
          </cell>
          <cell r="AH7">
            <v>0</v>
          </cell>
          <cell r="AI7">
            <v>2246</v>
          </cell>
          <cell r="AJ7">
            <v>0</v>
          </cell>
          <cell r="AK7">
            <v>0</v>
          </cell>
          <cell r="AL7">
            <v>280463</v>
          </cell>
        </row>
        <row r="8">
          <cell r="A8" t="str">
            <v>Alto</v>
          </cell>
          <cell r="B8">
            <v>1061</v>
          </cell>
          <cell r="C8">
            <v>333672</v>
          </cell>
          <cell r="D8">
            <v>891</v>
          </cell>
          <cell r="E8">
            <v>93222</v>
          </cell>
          <cell r="F8">
            <v>0</v>
          </cell>
          <cell r="G8">
            <v>-276</v>
          </cell>
          <cell r="H8">
            <v>18717</v>
          </cell>
          <cell r="I8">
            <v>0</v>
          </cell>
          <cell r="J8">
            <v>325</v>
          </cell>
          <cell r="K8">
            <v>209</v>
          </cell>
          <cell r="L8">
            <v>669</v>
          </cell>
          <cell r="M8">
            <v>452</v>
          </cell>
          <cell r="N8">
            <v>0</v>
          </cell>
          <cell r="O8">
            <v>31</v>
          </cell>
          <cell r="P8">
            <v>314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50</v>
          </cell>
          <cell r="W8">
            <v>0</v>
          </cell>
          <cell r="X8">
            <v>104</v>
          </cell>
          <cell r="Y8">
            <v>31</v>
          </cell>
          <cell r="Z8">
            <v>0</v>
          </cell>
          <cell r="AA8">
            <v>0</v>
          </cell>
          <cell r="AB8">
            <v>113848</v>
          </cell>
          <cell r="AC8">
            <v>219</v>
          </cell>
          <cell r="AD8">
            <v>11469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4116</v>
          </cell>
          <cell r="AJ8">
            <v>0</v>
          </cell>
          <cell r="AK8">
            <v>0</v>
          </cell>
          <cell r="AL8">
            <v>129650</v>
          </cell>
        </row>
        <row r="9">
          <cell r="A9" t="str">
            <v>Residencial</v>
          </cell>
          <cell r="B9">
            <v>271458</v>
          </cell>
          <cell r="C9">
            <v>32085962</v>
          </cell>
          <cell r="D9">
            <v>3470</v>
          </cell>
          <cell r="E9">
            <v>9049211</v>
          </cell>
          <cell r="F9">
            <v>-2395396</v>
          </cell>
          <cell r="G9">
            <v>-55436</v>
          </cell>
          <cell r="H9">
            <v>58715</v>
          </cell>
          <cell r="I9">
            <v>0</v>
          </cell>
          <cell r="J9">
            <v>20538</v>
          </cell>
          <cell r="K9">
            <v>40197</v>
          </cell>
          <cell r="L9">
            <v>129889</v>
          </cell>
          <cell r="M9">
            <v>72017</v>
          </cell>
          <cell r="N9">
            <v>10</v>
          </cell>
          <cell r="O9">
            <v>137335</v>
          </cell>
          <cell r="P9">
            <v>282983</v>
          </cell>
          <cell r="Q9">
            <v>40</v>
          </cell>
          <cell r="R9">
            <v>248</v>
          </cell>
          <cell r="S9">
            <v>0</v>
          </cell>
          <cell r="T9">
            <v>0</v>
          </cell>
          <cell r="U9">
            <v>0</v>
          </cell>
          <cell r="V9">
            <v>45236</v>
          </cell>
          <cell r="W9">
            <v>0</v>
          </cell>
          <cell r="X9">
            <v>9701</v>
          </cell>
          <cell r="Y9">
            <v>3289</v>
          </cell>
          <cell r="Z9">
            <v>0</v>
          </cell>
          <cell r="AA9">
            <v>0</v>
          </cell>
          <cell r="AB9">
            <v>7398577</v>
          </cell>
          <cell r="AC9">
            <v>133403</v>
          </cell>
          <cell r="AD9">
            <v>805695</v>
          </cell>
          <cell r="AE9">
            <v>5400</v>
          </cell>
          <cell r="AF9">
            <v>-180</v>
          </cell>
          <cell r="AG9">
            <v>18</v>
          </cell>
          <cell r="AH9">
            <v>21</v>
          </cell>
          <cell r="AI9">
            <v>381041</v>
          </cell>
          <cell r="AJ9">
            <v>0</v>
          </cell>
          <cell r="AK9">
            <v>0</v>
          </cell>
          <cell r="AL9">
            <v>8723973</v>
          </cell>
        </row>
        <row r="10">
          <cell r="A10" t="str">
            <v>Comercial</v>
          </cell>
          <cell r="B10">
            <v>25777</v>
          </cell>
          <cell r="C10">
            <v>12511951</v>
          </cell>
          <cell r="D10">
            <v>90397</v>
          </cell>
          <cell r="E10">
            <v>3255894</v>
          </cell>
          <cell r="F10">
            <v>-142</v>
          </cell>
          <cell r="G10">
            <v>-2458</v>
          </cell>
          <cell r="H10">
            <v>638974</v>
          </cell>
          <cell r="I10">
            <v>0</v>
          </cell>
          <cell r="J10">
            <v>38348</v>
          </cell>
          <cell r="K10">
            <v>6486</v>
          </cell>
          <cell r="L10">
            <v>-13518</v>
          </cell>
          <cell r="M10">
            <v>11273</v>
          </cell>
          <cell r="N10">
            <v>1</v>
          </cell>
          <cell r="O10">
            <v>7225</v>
          </cell>
          <cell r="P10">
            <v>27340</v>
          </cell>
          <cell r="Q10">
            <v>0</v>
          </cell>
          <cell r="R10">
            <v>216</v>
          </cell>
          <cell r="S10">
            <v>0</v>
          </cell>
          <cell r="T10">
            <v>0</v>
          </cell>
          <cell r="U10">
            <v>454</v>
          </cell>
          <cell r="V10">
            <v>3501</v>
          </cell>
          <cell r="W10">
            <v>0</v>
          </cell>
          <cell r="X10">
            <v>4568</v>
          </cell>
          <cell r="Y10">
            <v>1306</v>
          </cell>
          <cell r="Z10">
            <v>0</v>
          </cell>
          <cell r="AA10">
            <v>0</v>
          </cell>
          <cell r="AB10">
            <v>3979468</v>
          </cell>
          <cell r="AC10">
            <v>1697</v>
          </cell>
          <cell r="AD10">
            <v>449232</v>
          </cell>
          <cell r="AE10">
            <v>426</v>
          </cell>
          <cell r="AF10">
            <v>0</v>
          </cell>
          <cell r="AG10">
            <v>18</v>
          </cell>
          <cell r="AH10">
            <v>0</v>
          </cell>
          <cell r="AI10">
            <v>172069</v>
          </cell>
          <cell r="AJ10">
            <v>0</v>
          </cell>
          <cell r="AK10">
            <v>0</v>
          </cell>
          <cell r="AL10">
            <v>4602910</v>
          </cell>
        </row>
        <row r="11">
          <cell r="A11" t="str">
            <v>Industrial</v>
          </cell>
          <cell r="B11">
            <v>490</v>
          </cell>
          <cell r="C11">
            <v>5052985</v>
          </cell>
          <cell r="D11">
            <v>204109</v>
          </cell>
          <cell r="E11">
            <v>925953</v>
          </cell>
          <cell r="F11">
            <v>0</v>
          </cell>
          <cell r="G11">
            <v>224</v>
          </cell>
          <cell r="H11">
            <v>190554</v>
          </cell>
          <cell r="I11">
            <v>0</v>
          </cell>
          <cell r="J11">
            <v>-14771</v>
          </cell>
          <cell r="K11">
            <v>83</v>
          </cell>
          <cell r="L11">
            <v>-3879</v>
          </cell>
          <cell r="M11">
            <v>359</v>
          </cell>
          <cell r="N11">
            <v>0</v>
          </cell>
          <cell r="O11">
            <v>338</v>
          </cell>
          <cell r="P11">
            <v>201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1379</v>
          </cell>
          <cell r="V11">
            <v>32</v>
          </cell>
          <cell r="W11">
            <v>0</v>
          </cell>
          <cell r="X11">
            <v>2250</v>
          </cell>
          <cell r="Y11">
            <v>3</v>
          </cell>
          <cell r="Z11">
            <v>0</v>
          </cell>
          <cell r="AA11">
            <v>0</v>
          </cell>
          <cell r="AB11">
            <v>1102726</v>
          </cell>
          <cell r="AC11">
            <v>0</v>
          </cell>
          <cell r="AD11">
            <v>107282</v>
          </cell>
          <cell r="AE11">
            <v>163</v>
          </cell>
          <cell r="AF11">
            <v>0</v>
          </cell>
          <cell r="AG11">
            <v>0</v>
          </cell>
          <cell r="AH11">
            <v>0</v>
          </cell>
          <cell r="AI11">
            <v>82976</v>
          </cell>
          <cell r="AJ11">
            <v>0</v>
          </cell>
          <cell r="AK11">
            <v>0</v>
          </cell>
          <cell r="AL11">
            <v>1293147</v>
          </cell>
        </row>
        <row r="12">
          <cell r="A12" t="str">
            <v>Oficial</v>
          </cell>
          <cell r="B12">
            <v>2732</v>
          </cell>
          <cell r="C12">
            <v>3592612</v>
          </cell>
          <cell r="D12">
            <v>51330</v>
          </cell>
          <cell r="E12">
            <v>962956</v>
          </cell>
          <cell r="F12">
            <v>-1292</v>
          </cell>
          <cell r="G12">
            <v>-2153</v>
          </cell>
          <cell r="H12">
            <v>79092</v>
          </cell>
          <cell r="I12">
            <v>0</v>
          </cell>
          <cell r="J12">
            <v>15219</v>
          </cell>
          <cell r="K12">
            <v>874</v>
          </cell>
          <cell r="L12">
            <v>3314</v>
          </cell>
          <cell r="M12">
            <v>957</v>
          </cell>
          <cell r="N12">
            <v>-32</v>
          </cell>
          <cell r="O12">
            <v>280</v>
          </cell>
          <cell r="P12">
            <v>1465</v>
          </cell>
          <cell r="Q12">
            <v>-71</v>
          </cell>
          <cell r="R12">
            <v>-355</v>
          </cell>
          <cell r="S12">
            <v>0</v>
          </cell>
          <cell r="T12">
            <v>0</v>
          </cell>
          <cell r="U12">
            <v>171</v>
          </cell>
          <cell r="V12">
            <v>234</v>
          </cell>
          <cell r="W12">
            <v>1709</v>
          </cell>
          <cell r="X12">
            <v>7073</v>
          </cell>
          <cell r="Y12">
            <v>13</v>
          </cell>
          <cell r="Z12">
            <v>10684</v>
          </cell>
          <cell r="AA12">
            <v>0</v>
          </cell>
          <cell r="AB12">
            <v>1067745</v>
          </cell>
          <cell r="AC12">
            <v>0</v>
          </cell>
          <cell r="AD12">
            <v>128375</v>
          </cell>
          <cell r="AE12">
            <v>16</v>
          </cell>
          <cell r="AF12">
            <v>0</v>
          </cell>
          <cell r="AG12">
            <v>492</v>
          </cell>
          <cell r="AH12">
            <v>0</v>
          </cell>
          <cell r="AI12">
            <v>71713</v>
          </cell>
          <cell r="AJ12">
            <v>0</v>
          </cell>
          <cell r="AK12">
            <v>0</v>
          </cell>
          <cell r="AL12">
            <v>1280734</v>
          </cell>
        </row>
        <row r="13">
          <cell r="A13" t="str">
            <v>Alumbrado Pu</v>
          </cell>
          <cell r="B13">
            <v>50</v>
          </cell>
          <cell r="C13">
            <v>3279705</v>
          </cell>
          <cell r="D13">
            <v>0</v>
          </cell>
          <cell r="E13">
            <v>744687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51468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93878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882</v>
          </cell>
          <cell r="V13">
            <v>15021</v>
          </cell>
          <cell r="W13">
            <v>0</v>
          </cell>
          <cell r="X13">
            <v>3267</v>
          </cell>
          <cell r="Y13">
            <v>0</v>
          </cell>
          <cell r="Z13">
            <v>0</v>
          </cell>
          <cell r="AA13">
            <v>0</v>
          </cell>
          <cell r="AB13">
            <v>909203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40918</v>
          </cell>
          <cell r="AJ13">
            <v>0</v>
          </cell>
          <cell r="AK13">
            <v>0</v>
          </cell>
          <cell r="AL13">
            <v>950121</v>
          </cell>
        </row>
        <row r="14">
          <cell r="A14" t="str">
            <v>Provisional</v>
          </cell>
          <cell r="B14">
            <v>28</v>
          </cell>
          <cell r="C14">
            <v>16914</v>
          </cell>
          <cell r="D14">
            <v>0</v>
          </cell>
          <cell r="E14">
            <v>11149</v>
          </cell>
          <cell r="F14">
            <v>0</v>
          </cell>
          <cell r="G14">
            <v>0</v>
          </cell>
          <cell r="H14">
            <v>2936</v>
          </cell>
          <cell r="I14">
            <v>0</v>
          </cell>
          <cell r="J14">
            <v>39</v>
          </cell>
          <cell r="K14">
            <v>0</v>
          </cell>
          <cell r="L14">
            <v>0</v>
          </cell>
          <cell r="M14">
            <v>42</v>
          </cell>
          <cell r="N14">
            <v>0</v>
          </cell>
          <cell r="O14">
            <v>630</v>
          </cell>
          <cell r="P14">
            <v>33057</v>
          </cell>
          <cell r="Q14">
            <v>0</v>
          </cell>
          <cell r="R14">
            <v>0</v>
          </cell>
          <cell r="S14">
            <v>-3629</v>
          </cell>
          <cell r="T14">
            <v>0</v>
          </cell>
          <cell r="U14">
            <v>0</v>
          </cell>
          <cell r="V14">
            <v>5289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49513</v>
          </cell>
          <cell r="AC14">
            <v>0</v>
          </cell>
          <cell r="AD14">
            <v>2112</v>
          </cell>
          <cell r="AE14">
            <v>-14</v>
          </cell>
          <cell r="AF14">
            <v>-3</v>
          </cell>
          <cell r="AG14">
            <v>0</v>
          </cell>
          <cell r="AH14">
            <v>0</v>
          </cell>
          <cell r="AI14">
            <v>28</v>
          </cell>
          <cell r="AJ14">
            <v>0</v>
          </cell>
          <cell r="AK14">
            <v>0</v>
          </cell>
          <cell r="AL14">
            <v>51636</v>
          </cell>
        </row>
        <row r="15">
          <cell r="A15" t="str">
            <v>Area Comun</v>
          </cell>
          <cell r="B15">
            <v>296</v>
          </cell>
          <cell r="C15">
            <v>225485</v>
          </cell>
          <cell r="D15">
            <v>400</v>
          </cell>
          <cell r="E15">
            <v>51758</v>
          </cell>
          <cell r="F15">
            <v>0</v>
          </cell>
          <cell r="G15">
            <v>-8</v>
          </cell>
          <cell r="H15">
            <v>2429</v>
          </cell>
          <cell r="I15">
            <v>0</v>
          </cell>
          <cell r="J15">
            <v>754</v>
          </cell>
          <cell r="K15">
            <v>-21</v>
          </cell>
          <cell r="L15">
            <v>0</v>
          </cell>
          <cell r="M15">
            <v>104</v>
          </cell>
          <cell r="N15">
            <v>0</v>
          </cell>
          <cell r="O15">
            <v>51</v>
          </cell>
          <cell r="P15">
            <v>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</v>
          </cell>
          <cell r="W15">
            <v>0</v>
          </cell>
          <cell r="X15">
            <v>107</v>
          </cell>
          <cell r="Y15">
            <v>12</v>
          </cell>
          <cell r="Z15">
            <v>0</v>
          </cell>
          <cell r="AA15">
            <v>0</v>
          </cell>
          <cell r="AB15">
            <v>55192</v>
          </cell>
          <cell r="AC15">
            <v>0</v>
          </cell>
          <cell r="AD15">
            <v>5427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2692</v>
          </cell>
          <cell r="AJ15">
            <v>0</v>
          </cell>
          <cell r="AK15">
            <v>0</v>
          </cell>
          <cell r="AL15">
            <v>63312</v>
          </cell>
        </row>
        <row r="16">
          <cell r="A16" t="str">
            <v>Uso De Redes</v>
          </cell>
          <cell r="B16">
            <v>17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151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454728</v>
          </cell>
          <cell r="AB16">
            <v>454879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454879</v>
          </cell>
        </row>
        <row r="18">
          <cell r="B18">
            <v>300848</v>
          </cell>
          <cell r="C18">
            <v>56765614</v>
          </cell>
          <cell r="D18">
            <v>349706</v>
          </cell>
          <cell r="E18">
            <v>15001606</v>
          </cell>
          <cell r="F18">
            <v>-2396830</v>
          </cell>
          <cell r="G18">
            <v>-59831</v>
          </cell>
          <cell r="H18">
            <v>972699</v>
          </cell>
          <cell r="I18">
            <v>0</v>
          </cell>
          <cell r="J18">
            <v>111746</v>
          </cell>
          <cell r="K18">
            <v>47619</v>
          </cell>
          <cell r="L18">
            <v>115807</v>
          </cell>
          <cell r="M18">
            <v>84752</v>
          </cell>
          <cell r="N18">
            <v>-21</v>
          </cell>
          <cell r="O18">
            <v>145859</v>
          </cell>
          <cell r="P18">
            <v>438929</v>
          </cell>
          <cell r="Q18">
            <v>-31</v>
          </cell>
          <cell r="R18">
            <v>108</v>
          </cell>
          <cell r="S18">
            <v>-3629</v>
          </cell>
          <cell r="T18">
            <v>0</v>
          </cell>
          <cell r="U18">
            <v>2887</v>
          </cell>
          <cell r="V18">
            <v>69314</v>
          </cell>
          <cell r="W18">
            <v>1709</v>
          </cell>
          <cell r="X18">
            <v>26965</v>
          </cell>
          <cell r="Y18">
            <v>4624</v>
          </cell>
          <cell r="Z18">
            <v>10684</v>
          </cell>
          <cell r="AA18">
            <v>454728</v>
          </cell>
          <cell r="AB18">
            <v>15017303</v>
          </cell>
          <cell r="AC18">
            <v>135100</v>
          </cell>
          <cell r="AD18">
            <v>1498124</v>
          </cell>
          <cell r="AE18">
            <v>5993</v>
          </cell>
          <cell r="AF18">
            <v>-183</v>
          </cell>
          <cell r="AG18">
            <v>529</v>
          </cell>
          <cell r="AH18">
            <v>21</v>
          </cell>
          <cell r="AI18">
            <v>751436</v>
          </cell>
          <cell r="AJ18">
            <v>0</v>
          </cell>
          <cell r="AK18">
            <v>0</v>
          </cell>
          <cell r="AL18">
            <v>17420711</v>
          </cell>
        </row>
      </sheetData>
      <sheetData sheetId="23">
        <row r="1">
          <cell r="B1" t="str">
            <v>NUMERO</v>
          </cell>
          <cell r="C1" t="str">
            <v>CONSUMO</v>
          </cell>
          <cell r="D1" t="str">
            <v>CONSUMO</v>
          </cell>
          <cell r="G1" t="str">
            <v>SUBSIDIO</v>
          </cell>
          <cell r="I1" t="str">
            <v>CONTRIBUCION</v>
          </cell>
          <cell r="K1" t="str">
            <v>SANCION</v>
          </cell>
          <cell r="L1" t="str">
            <v>SANCIONES</v>
          </cell>
          <cell r="P1" t="str">
            <v>SERVICIOS</v>
          </cell>
          <cell r="Q1" t="str">
            <v>SANCION</v>
          </cell>
          <cell r="R1" t="str">
            <v>RESTITUC</v>
          </cell>
          <cell r="T1" t="str">
            <v>RETEFUENTE</v>
          </cell>
          <cell r="V1" t="str">
            <v>IVA</v>
          </cell>
          <cell r="W1" t="str">
            <v>IVA</v>
          </cell>
          <cell r="X1" t="str">
            <v>INT.FINANC.</v>
          </cell>
          <cell r="Y1" t="str">
            <v>INT.FINANC.</v>
          </cell>
          <cell r="AC1" t="str">
            <v>FINANCIACION</v>
          </cell>
          <cell r="AD1" t="str">
            <v>ALUMBRADO</v>
          </cell>
          <cell r="AE1" t="str">
            <v>DEUDA</v>
          </cell>
          <cell r="AF1" t="str">
            <v>CONTRIBUCION</v>
          </cell>
          <cell r="AG1" t="str">
            <v>SANCION</v>
          </cell>
          <cell r="AI1" t="str">
            <v>VARIOS</v>
          </cell>
        </row>
        <row r="2">
          <cell r="A2" t="str">
            <v>CATEGORIA</v>
          </cell>
          <cell r="B2" t="str">
            <v>FACTUR</v>
          </cell>
          <cell r="C2" t="str">
            <v>ACTIVA</v>
          </cell>
          <cell r="D2" t="str">
            <v>REACTIVA</v>
          </cell>
          <cell r="E2" t="str">
            <v>ENERGIA</v>
          </cell>
          <cell r="F2" t="str">
            <v>SUBSIDIO</v>
          </cell>
          <cell r="G2" t="str">
            <v>FOES</v>
          </cell>
          <cell r="H2" t="str">
            <v>CONTRIBUCION</v>
          </cell>
          <cell r="I2" t="str">
            <v>TERCEROS</v>
          </cell>
          <cell r="J2" t="str">
            <v>INTERESES</v>
          </cell>
          <cell r="K2" t="str">
            <v>AUTORRECONEXION</v>
          </cell>
          <cell r="L2" t="str">
            <v>FRAUDE</v>
          </cell>
          <cell r="M2" t="str">
            <v>SUSPENSIONES</v>
          </cell>
          <cell r="N2" t="str">
            <v>COMPENSACIONES</v>
          </cell>
          <cell r="O2" t="str">
            <v>CONEXOS</v>
          </cell>
          <cell r="P2" t="str">
            <v>GRAvADOS</v>
          </cell>
          <cell r="Q2" t="str">
            <v>CHEQUE</v>
          </cell>
          <cell r="R2" t="str">
            <v>CHEQUE</v>
          </cell>
          <cell r="S2" t="str">
            <v>RETEFUENTE</v>
          </cell>
          <cell r="T2" t="str">
            <v>ENERSER</v>
          </cell>
          <cell r="U2" t="str">
            <v>TIMBRE</v>
          </cell>
          <cell r="V2" t="str">
            <v>ENERTOLIMA</v>
          </cell>
          <cell r="W2" t="str">
            <v>ENERSER</v>
          </cell>
          <cell r="X2" t="str">
            <v>ENERTOL</v>
          </cell>
          <cell r="Y2" t="str">
            <v>FRAUDE</v>
          </cell>
          <cell r="Z2" t="str">
            <v>ENERSERVICIOS</v>
          </cell>
          <cell r="AA2" t="str">
            <v>SDR</v>
          </cell>
          <cell r="AB2" t="str">
            <v>ENERTOLIMA</v>
          </cell>
          <cell r="AC2" t="str">
            <v>ELECTRODOMESTICOS</v>
          </cell>
          <cell r="AD2" t="str">
            <v>PUBLICO</v>
          </cell>
          <cell r="AE2" t="str">
            <v>ELECTROLIMA</v>
          </cell>
          <cell r="AF2" t="str">
            <v>ELECTROLIMA</v>
          </cell>
          <cell r="AG2" t="str">
            <v>FORMAR</v>
          </cell>
          <cell r="AH2" t="str">
            <v>RIMEL</v>
          </cell>
          <cell r="AI2" t="str">
            <v>FINANCIACION</v>
          </cell>
          <cell r="AJ2" t="str">
            <v>EXCEDENTE AP</v>
          </cell>
          <cell r="AK2" t="str">
            <v>OTROS</v>
          </cell>
          <cell r="AL2" t="str">
            <v>TOTAL</v>
          </cell>
        </row>
        <row r="3">
          <cell r="A3" t="str">
            <v>Bajo-Bajo</v>
          </cell>
          <cell r="B3">
            <v>64188</v>
          </cell>
          <cell r="C3">
            <v>6681800</v>
          </cell>
          <cell r="D3">
            <v>289</v>
          </cell>
          <cell r="E3">
            <v>1882330</v>
          </cell>
          <cell r="F3">
            <v>-881338</v>
          </cell>
          <cell r="G3">
            <v>-3421</v>
          </cell>
          <cell r="H3">
            <v>0</v>
          </cell>
          <cell r="I3">
            <v>0</v>
          </cell>
          <cell r="J3">
            <v>7056</v>
          </cell>
          <cell r="K3">
            <v>19544</v>
          </cell>
          <cell r="L3">
            <v>71612</v>
          </cell>
          <cell r="M3">
            <v>15533</v>
          </cell>
          <cell r="N3">
            <v>-8690</v>
          </cell>
          <cell r="O3">
            <v>66392</v>
          </cell>
          <cell r="P3">
            <v>146231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23397</v>
          </cell>
          <cell r="W3">
            <v>0</v>
          </cell>
          <cell r="X3">
            <v>3611</v>
          </cell>
          <cell r="Y3">
            <v>803</v>
          </cell>
          <cell r="Z3">
            <v>0</v>
          </cell>
          <cell r="AA3">
            <v>0</v>
          </cell>
          <cell r="AB3">
            <v>1343060</v>
          </cell>
          <cell r="AC3">
            <v>25875</v>
          </cell>
          <cell r="AD3">
            <v>111957</v>
          </cell>
          <cell r="AE3">
            <v>1428</v>
          </cell>
          <cell r="AF3">
            <v>0</v>
          </cell>
          <cell r="AG3">
            <v>5</v>
          </cell>
          <cell r="AH3">
            <v>7</v>
          </cell>
          <cell r="AI3">
            <v>120176</v>
          </cell>
          <cell r="AJ3">
            <v>0</v>
          </cell>
          <cell r="AK3">
            <v>0</v>
          </cell>
          <cell r="AL3">
            <v>1602505</v>
          </cell>
        </row>
        <row r="4">
          <cell r="A4" t="str">
            <v>Bajo</v>
          </cell>
          <cell r="B4">
            <v>135379</v>
          </cell>
          <cell r="C4">
            <v>15783037</v>
          </cell>
          <cell r="D4">
            <v>897</v>
          </cell>
          <cell r="E4">
            <v>4436362</v>
          </cell>
          <cell r="F4">
            <v>-1600922</v>
          </cell>
          <cell r="G4">
            <v>-1814</v>
          </cell>
          <cell r="H4">
            <v>0</v>
          </cell>
          <cell r="I4">
            <v>0</v>
          </cell>
          <cell r="J4">
            <v>16050</v>
          </cell>
          <cell r="K4">
            <v>19573</v>
          </cell>
          <cell r="L4">
            <v>112289</v>
          </cell>
          <cell r="M4">
            <v>31386</v>
          </cell>
          <cell r="N4">
            <v>-21795</v>
          </cell>
          <cell r="O4">
            <v>35973</v>
          </cell>
          <cell r="P4">
            <v>71456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11384</v>
          </cell>
          <cell r="W4">
            <v>0</v>
          </cell>
          <cell r="X4">
            <v>4968</v>
          </cell>
          <cell r="Y4">
            <v>1885</v>
          </cell>
          <cell r="Z4">
            <v>0</v>
          </cell>
          <cell r="AA4">
            <v>0</v>
          </cell>
          <cell r="AB4">
            <v>3116795</v>
          </cell>
          <cell r="AC4">
            <v>83454</v>
          </cell>
          <cell r="AD4">
            <v>344430</v>
          </cell>
          <cell r="AE4">
            <v>1523</v>
          </cell>
          <cell r="AF4">
            <v>0</v>
          </cell>
          <cell r="AG4">
            <v>18</v>
          </cell>
          <cell r="AH4">
            <v>12</v>
          </cell>
          <cell r="AI4">
            <v>172055</v>
          </cell>
          <cell r="AJ4">
            <v>0</v>
          </cell>
          <cell r="AK4">
            <v>0</v>
          </cell>
          <cell r="AL4">
            <v>3718288</v>
          </cell>
        </row>
        <row r="5">
          <cell r="A5" t="str">
            <v>Medio-Bajo</v>
          </cell>
          <cell r="B5">
            <v>54959</v>
          </cell>
          <cell r="C5">
            <v>7190169</v>
          </cell>
          <cell r="D5">
            <v>889</v>
          </cell>
          <cell r="E5">
            <v>2041308</v>
          </cell>
          <cell r="F5">
            <v>-227</v>
          </cell>
          <cell r="G5">
            <v>-464</v>
          </cell>
          <cell r="H5">
            <v>0</v>
          </cell>
          <cell r="I5">
            <v>0</v>
          </cell>
          <cell r="J5">
            <v>5437</v>
          </cell>
          <cell r="K5">
            <v>7015</v>
          </cell>
          <cell r="L5">
            <v>43589</v>
          </cell>
          <cell r="M5">
            <v>16961</v>
          </cell>
          <cell r="N5">
            <v>-8475</v>
          </cell>
          <cell r="O5">
            <v>7773</v>
          </cell>
          <cell r="P5">
            <v>18425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2948</v>
          </cell>
          <cell r="W5">
            <v>0</v>
          </cell>
          <cell r="X5">
            <v>1349</v>
          </cell>
          <cell r="Y5">
            <v>911</v>
          </cell>
          <cell r="Z5">
            <v>0</v>
          </cell>
          <cell r="AA5">
            <v>0</v>
          </cell>
          <cell r="AB5">
            <v>2136550</v>
          </cell>
          <cell r="AC5">
            <v>38899</v>
          </cell>
          <cell r="AD5">
            <v>269665</v>
          </cell>
          <cell r="AE5">
            <v>2379</v>
          </cell>
          <cell r="AF5">
            <v>0</v>
          </cell>
          <cell r="AG5">
            <v>2</v>
          </cell>
          <cell r="AH5">
            <v>1</v>
          </cell>
          <cell r="AI5">
            <v>71214</v>
          </cell>
          <cell r="AJ5">
            <v>0</v>
          </cell>
          <cell r="AK5">
            <v>0</v>
          </cell>
          <cell r="AL5">
            <v>2518710</v>
          </cell>
        </row>
        <row r="6">
          <cell r="A6" t="str">
            <v>Medio</v>
          </cell>
          <cell r="B6">
            <v>13901</v>
          </cell>
          <cell r="C6">
            <v>2393761</v>
          </cell>
          <cell r="D6">
            <v>770</v>
          </cell>
          <cell r="E6">
            <v>671807</v>
          </cell>
          <cell r="F6">
            <v>0</v>
          </cell>
          <cell r="G6">
            <v>-13</v>
          </cell>
          <cell r="H6">
            <v>0</v>
          </cell>
          <cell r="I6">
            <v>0</v>
          </cell>
          <cell r="J6">
            <v>1697</v>
          </cell>
          <cell r="K6">
            <v>2311</v>
          </cell>
          <cell r="L6">
            <v>3265</v>
          </cell>
          <cell r="M6">
            <v>5143</v>
          </cell>
          <cell r="N6">
            <v>-2067</v>
          </cell>
          <cell r="O6">
            <v>1809</v>
          </cell>
          <cell r="P6">
            <v>8277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1348</v>
          </cell>
          <cell r="W6">
            <v>0</v>
          </cell>
          <cell r="X6">
            <v>344</v>
          </cell>
          <cell r="Y6">
            <v>116</v>
          </cell>
          <cell r="Z6">
            <v>0</v>
          </cell>
          <cell r="AA6">
            <v>0</v>
          </cell>
          <cell r="AB6">
            <v>694037</v>
          </cell>
          <cell r="AC6">
            <v>8597</v>
          </cell>
          <cell r="AD6">
            <v>97596</v>
          </cell>
          <cell r="AE6">
            <v>14</v>
          </cell>
          <cell r="AF6">
            <v>0</v>
          </cell>
          <cell r="AG6">
            <v>0</v>
          </cell>
          <cell r="AH6">
            <v>0</v>
          </cell>
          <cell r="AI6">
            <v>11064</v>
          </cell>
          <cell r="AJ6">
            <v>0</v>
          </cell>
          <cell r="AK6">
            <v>0</v>
          </cell>
          <cell r="AL6">
            <v>811308</v>
          </cell>
        </row>
        <row r="7">
          <cell r="A7" t="str">
            <v>Medio-Alto</v>
          </cell>
          <cell r="B7">
            <v>3381</v>
          </cell>
          <cell r="C7">
            <v>699595</v>
          </cell>
          <cell r="D7">
            <v>117</v>
          </cell>
          <cell r="E7">
            <v>192174</v>
          </cell>
          <cell r="F7">
            <v>0</v>
          </cell>
          <cell r="G7">
            <v>-1</v>
          </cell>
          <cell r="H7">
            <v>36678</v>
          </cell>
          <cell r="I7">
            <v>0</v>
          </cell>
          <cell r="J7">
            <v>251</v>
          </cell>
          <cell r="K7">
            <v>1494</v>
          </cell>
          <cell r="L7">
            <v>8689</v>
          </cell>
          <cell r="M7">
            <v>3041</v>
          </cell>
          <cell r="N7">
            <v>-387</v>
          </cell>
          <cell r="O7">
            <v>389</v>
          </cell>
          <cell r="P7">
            <v>1753</v>
          </cell>
          <cell r="Q7">
            <v>99</v>
          </cell>
          <cell r="R7">
            <v>493</v>
          </cell>
          <cell r="S7">
            <v>0</v>
          </cell>
          <cell r="T7">
            <v>0</v>
          </cell>
          <cell r="U7">
            <v>0</v>
          </cell>
          <cell r="V7">
            <v>281</v>
          </cell>
          <cell r="W7">
            <v>0</v>
          </cell>
          <cell r="X7">
            <v>66</v>
          </cell>
          <cell r="Y7">
            <v>6</v>
          </cell>
          <cell r="Z7">
            <v>0</v>
          </cell>
          <cell r="AA7">
            <v>0</v>
          </cell>
          <cell r="AB7">
            <v>245026</v>
          </cell>
          <cell r="AC7">
            <v>800</v>
          </cell>
          <cell r="AD7">
            <v>25269</v>
          </cell>
          <cell r="AE7">
            <v>1</v>
          </cell>
          <cell r="AF7">
            <v>-98</v>
          </cell>
          <cell r="AG7">
            <v>0</v>
          </cell>
          <cell r="AH7">
            <v>0</v>
          </cell>
          <cell r="AI7">
            <v>3588</v>
          </cell>
          <cell r="AJ7">
            <v>0</v>
          </cell>
          <cell r="AK7">
            <v>0</v>
          </cell>
          <cell r="AL7">
            <v>274585</v>
          </cell>
        </row>
        <row r="8">
          <cell r="A8" t="str">
            <v>Alto</v>
          </cell>
          <cell r="B8">
            <v>1033</v>
          </cell>
          <cell r="C8">
            <v>323681</v>
          </cell>
          <cell r="D8">
            <v>119</v>
          </cell>
          <cell r="E8">
            <v>89447</v>
          </cell>
          <cell r="F8">
            <v>0</v>
          </cell>
          <cell r="G8">
            <v>-5</v>
          </cell>
          <cell r="H8">
            <v>17800</v>
          </cell>
          <cell r="I8">
            <v>0</v>
          </cell>
          <cell r="J8">
            <v>1099</v>
          </cell>
          <cell r="K8">
            <v>348</v>
          </cell>
          <cell r="L8">
            <v>1516</v>
          </cell>
          <cell r="M8">
            <v>295</v>
          </cell>
          <cell r="N8">
            <v>-521</v>
          </cell>
          <cell r="O8">
            <v>38</v>
          </cell>
          <cell r="P8">
            <v>1166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187</v>
          </cell>
          <cell r="W8">
            <v>0</v>
          </cell>
          <cell r="X8">
            <v>87</v>
          </cell>
          <cell r="Y8">
            <v>19</v>
          </cell>
          <cell r="Z8">
            <v>0</v>
          </cell>
          <cell r="AA8">
            <v>0</v>
          </cell>
          <cell r="AB8">
            <v>111476</v>
          </cell>
          <cell r="AC8">
            <v>218</v>
          </cell>
          <cell r="AD8">
            <v>12807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4655</v>
          </cell>
          <cell r="AJ8">
            <v>0</v>
          </cell>
          <cell r="AK8">
            <v>0</v>
          </cell>
          <cell r="AL8">
            <v>129158</v>
          </cell>
        </row>
        <row r="9">
          <cell r="A9" t="str">
            <v>Residencial</v>
          </cell>
          <cell r="B9">
            <v>272841</v>
          </cell>
          <cell r="C9">
            <v>33072043</v>
          </cell>
          <cell r="D9">
            <v>3081</v>
          </cell>
          <cell r="E9">
            <v>9313427</v>
          </cell>
          <cell r="F9">
            <v>-2482486</v>
          </cell>
          <cell r="G9">
            <v>-5718</v>
          </cell>
          <cell r="H9">
            <v>54478</v>
          </cell>
          <cell r="I9">
            <v>0</v>
          </cell>
          <cell r="J9">
            <v>31590</v>
          </cell>
          <cell r="K9">
            <v>50284</v>
          </cell>
          <cell r="L9">
            <v>240960</v>
          </cell>
          <cell r="M9">
            <v>72360</v>
          </cell>
          <cell r="N9">
            <v>-41935</v>
          </cell>
          <cell r="O9">
            <v>112375</v>
          </cell>
          <cell r="P9">
            <v>247308</v>
          </cell>
          <cell r="Q9">
            <v>99</v>
          </cell>
          <cell r="R9">
            <v>493</v>
          </cell>
          <cell r="S9">
            <v>0</v>
          </cell>
          <cell r="T9">
            <v>0</v>
          </cell>
          <cell r="U9">
            <v>0</v>
          </cell>
          <cell r="V9">
            <v>39544</v>
          </cell>
          <cell r="W9">
            <v>0</v>
          </cell>
          <cell r="X9">
            <v>10425</v>
          </cell>
          <cell r="Y9">
            <v>3741</v>
          </cell>
          <cell r="Z9">
            <v>0</v>
          </cell>
          <cell r="AA9">
            <v>0</v>
          </cell>
          <cell r="AB9">
            <v>7646945</v>
          </cell>
          <cell r="AC9">
            <v>157843</v>
          </cell>
          <cell r="AD9">
            <v>861722</v>
          </cell>
          <cell r="AE9">
            <v>5345</v>
          </cell>
          <cell r="AF9">
            <v>-98</v>
          </cell>
          <cell r="AG9">
            <v>25</v>
          </cell>
          <cell r="AH9">
            <v>20</v>
          </cell>
          <cell r="AI9">
            <v>382752</v>
          </cell>
          <cell r="AJ9">
            <v>0</v>
          </cell>
          <cell r="AK9">
            <v>0</v>
          </cell>
          <cell r="AL9">
            <v>9054555</v>
          </cell>
        </row>
        <row r="10">
          <cell r="A10" t="str">
            <v>Comercial</v>
          </cell>
          <cell r="B10">
            <v>25986</v>
          </cell>
          <cell r="C10">
            <v>12533357</v>
          </cell>
          <cell r="D10">
            <v>116021</v>
          </cell>
          <cell r="E10">
            <v>3263265</v>
          </cell>
          <cell r="F10">
            <v>-41</v>
          </cell>
          <cell r="G10">
            <v>-730</v>
          </cell>
          <cell r="H10">
            <v>628172</v>
          </cell>
          <cell r="I10">
            <v>0</v>
          </cell>
          <cell r="J10">
            <v>20549</v>
          </cell>
          <cell r="K10">
            <v>6934</v>
          </cell>
          <cell r="L10">
            <v>-60155</v>
          </cell>
          <cell r="M10">
            <v>10165</v>
          </cell>
          <cell r="N10">
            <v>-9531</v>
          </cell>
          <cell r="O10">
            <v>6703</v>
          </cell>
          <cell r="P10">
            <v>28744</v>
          </cell>
          <cell r="Q10">
            <v>191</v>
          </cell>
          <cell r="R10">
            <v>956</v>
          </cell>
          <cell r="S10">
            <v>0</v>
          </cell>
          <cell r="T10">
            <v>0</v>
          </cell>
          <cell r="U10">
            <v>472</v>
          </cell>
          <cell r="V10">
            <v>3704</v>
          </cell>
          <cell r="W10">
            <v>3685</v>
          </cell>
          <cell r="X10">
            <v>4251</v>
          </cell>
          <cell r="Y10">
            <v>1355</v>
          </cell>
          <cell r="Z10">
            <v>152615</v>
          </cell>
          <cell r="AA10">
            <v>0</v>
          </cell>
          <cell r="AB10">
            <v>3905004</v>
          </cell>
          <cell r="AC10">
            <v>2379</v>
          </cell>
          <cell r="AD10">
            <v>455895</v>
          </cell>
          <cell r="AE10">
            <v>200</v>
          </cell>
          <cell r="AF10">
            <v>0</v>
          </cell>
          <cell r="AG10">
            <v>17</v>
          </cell>
          <cell r="AH10">
            <v>0</v>
          </cell>
          <cell r="AI10">
            <v>132222</v>
          </cell>
          <cell r="AJ10">
            <v>0</v>
          </cell>
          <cell r="AK10">
            <v>0</v>
          </cell>
          <cell r="AL10">
            <v>4652020</v>
          </cell>
        </row>
        <row r="11">
          <cell r="A11" t="str">
            <v>Industrial</v>
          </cell>
          <cell r="B11">
            <v>520</v>
          </cell>
          <cell r="C11">
            <v>5867619</v>
          </cell>
          <cell r="D11">
            <v>304321</v>
          </cell>
          <cell r="E11">
            <v>1183749</v>
          </cell>
          <cell r="F11">
            <v>0</v>
          </cell>
          <cell r="G11">
            <v>-39</v>
          </cell>
          <cell r="H11">
            <v>234977</v>
          </cell>
          <cell r="I11">
            <v>0</v>
          </cell>
          <cell r="J11">
            <v>9543</v>
          </cell>
          <cell r="K11">
            <v>291</v>
          </cell>
          <cell r="L11">
            <v>34871</v>
          </cell>
          <cell r="M11">
            <v>282</v>
          </cell>
          <cell r="N11">
            <v>-4248</v>
          </cell>
          <cell r="O11">
            <v>166</v>
          </cell>
          <cell r="P11">
            <v>591</v>
          </cell>
          <cell r="Q11">
            <v>0</v>
          </cell>
          <cell r="R11">
            <v>1335</v>
          </cell>
          <cell r="S11">
            <v>0</v>
          </cell>
          <cell r="T11">
            <v>0</v>
          </cell>
          <cell r="U11">
            <v>1576</v>
          </cell>
          <cell r="V11">
            <v>95</v>
          </cell>
          <cell r="W11">
            <v>795</v>
          </cell>
          <cell r="X11">
            <v>2442</v>
          </cell>
          <cell r="Y11">
            <v>6</v>
          </cell>
          <cell r="Z11">
            <v>4970</v>
          </cell>
          <cell r="AA11">
            <v>0</v>
          </cell>
          <cell r="AB11">
            <v>1465637</v>
          </cell>
          <cell r="AC11">
            <v>0</v>
          </cell>
          <cell r="AD11">
            <v>165126</v>
          </cell>
          <cell r="AE11">
            <v>167</v>
          </cell>
          <cell r="AF11">
            <v>0</v>
          </cell>
          <cell r="AG11">
            <v>0</v>
          </cell>
          <cell r="AH11">
            <v>0</v>
          </cell>
          <cell r="AI11">
            <v>68186</v>
          </cell>
          <cell r="AJ11">
            <v>0</v>
          </cell>
          <cell r="AK11">
            <v>0</v>
          </cell>
          <cell r="AL11">
            <v>1704883</v>
          </cell>
        </row>
        <row r="12">
          <cell r="A12" t="str">
            <v>Oficial</v>
          </cell>
          <cell r="B12">
            <v>2749</v>
          </cell>
          <cell r="C12">
            <v>3571657</v>
          </cell>
          <cell r="D12">
            <v>48022</v>
          </cell>
          <cell r="E12">
            <v>922166</v>
          </cell>
          <cell r="F12">
            <v>-4847</v>
          </cell>
          <cell r="G12">
            <v>-447</v>
          </cell>
          <cell r="H12">
            <v>69061</v>
          </cell>
          <cell r="I12">
            <v>0</v>
          </cell>
          <cell r="J12">
            <v>25154</v>
          </cell>
          <cell r="K12">
            <v>208</v>
          </cell>
          <cell r="L12">
            <v>1557</v>
          </cell>
          <cell r="M12">
            <v>624</v>
          </cell>
          <cell r="N12">
            <v>-2547</v>
          </cell>
          <cell r="O12">
            <v>539</v>
          </cell>
          <cell r="P12">
            <v>1738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195</v>
          </cell>
          <cell r="V12">
            <v>278</v>
          </cell>
          <cell r="W12">
            <v>1275</v>
          </cell>
          <cell r="X12">
            <v>7133</v>
          </cell>
          <cell r="Y12">
            <v>13</v>
          </cell>
          <cell r="Z12">
            <v>7966</v>
          </cell>
          <cell r="AA12">
            <v>0</v>
          </cell>
          <cell r="AB12">
            <v>1020825</v>
          </cell>
          <cell r="AC12">
            <v>1714</v>
          </cell>
          <cell r="AD12">
            <v>123590</v>
          </cell>
          <cell r="AE12">
            <v>13</v>
          </cell>
          <cell r="AF12">
            <v>0</v>
          </cell>
          <cell r="AG12">
            <v>0</v>
          </cell>
          <cell r="AH12">
            <v>0</v>
          </cell>
          <cell r="AI12">
            <v>51761</v>
          </cell>
          <cell r="AJ12">
            <v>0</v>
          </cell>
          <cell r="AK12">
            <v>0</v>
          </cell>
          <cell r="AL12">
            <v>1207143</v>
          </cell>
        </row>
        <row r="13">
          <cell r="A13" t="str">
            <v>Alumbrado Pu</v>
          </cell>
          <cell r="B13">
            <v>50</v>
          </cell>
          <cell r="C13">
            <v>3471310</v>
          </cell>
          <cell r="D13">
            <v>0</v>
          </cell>
          <cell r="E13">
            <v>778582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14256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99282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913</v>
          </cell>
          <cell r="V13">
            <v>15885</v>
          </cell>
          <cell r="W13">
            <v>0</v>
          </cell>
          <cell r="X13">
            <v>3063</v>
          </cell>
          <cell r="Y13">
            <v>0</v>
          </cell>
          <cell r="Z13">
            <v>0</v>
          </cell>
          <cell r="AA13">
            <v>0</v>
          </cell>
          <cell r="AB13">
            <v>911981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34686</v>
          </cell>
          <cell r="AJ13">
            <v>0</v>
          </cell>
          <cell r="AK13">
            <v>0</v>
          </cell>
          <cell r="AL13">
            <v>946666</v>
          </cell>
        </row>
        <row r="14">
          <cell r="A14" t="str">
            <v>Provisional</v>
          </cell>
          <cell r="B14">
            <v>24</v>
          </cell>
          <cell r="C14">
            <v>9521</v>
          </cell>
          <cell r="D14">
            <v>0</v>
          </cell>
          <cell r="E14">
            <v>4795</v>
          </cell>
          <cell r="F14">
            <v>27</v>
          </cell>
          <cell r="G14">
            <v>0</v>
          </cell>
          <cell r="H14">
            <v>1152</v>
          </cell>
          <cell r="I14">
            <v>0</v>
          </cell>
          <cell r="J14">
            <v>44</v>
          </cell>
          <cell r="K14">
            <v>0</v>
          </cell>
          <cell r="L14">
            <v>0</v>
          </cell>
          <cell r="M14">
            <v>0</v>
          </cell>
          <cell r="N14">
            <v>-9</v>
          </cell>
          <cell r="O14">
            <v>16133</v>
          </cell>
          <cell r="P14">
            <v>39909</v>
          </cell>
          <cell r="Q14">
            <v>0</v>
          </cell>
          <cell r="R14">
            <v>0</v>
          </cell>
          <cell r="S14">
            <v>-2940</v>
          </cell>
          <cell r="T14">
            <v>0</v>
          </cell>
          <cell r="U14">
            <v>0</v>
          </cell>
          <cell r="V14">
            <v>6385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65496</v>
          </cell>
          <cell r="AC14">
            <v>0</v>
          </cell>
          <cell r="AD14">
            <v>781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15</v>
          </cell>
          <cell r="AJ14">
            <v>0</v>
          </cell>
          <cell r="AK14">
            <v>0</v>
          </cell>
          <cell r="AL14">
            <v>66295</v>
          </cell>
        </row>
        <row r="15">
          <cell r="A15" t="str">
            <v>Area Comun</v>
          </cell>
          <cell r="B15">
            <v>290</v>
          </cell>
          <cell r="C15">
            <v>249086</v>
          </cell>
          <cell r="D15">
            <v>0</v>
          </cell>
          <cell r="E15">
            <v>68243</v>
          </cell>
          <cell r="F15">
            <v>0</v>
          </cell>
          <cell r="G15">
            <v>0</v>
          </cell>
          <cell r="H15">
            <v>1998</v>
          </cell>
          <cell r="I15">
            <v>0</v>
          </cell>
          <cell r="J15">
            <v>3172</v>
          </cell>
          <cell r="K15">
            <v>104</v>
          </cell>
          <cell r="L15">
            <v>0</v>
          </cell>
          <cell r="M15">
            <v>35</v>
          </cell>
          <cell r="N15">
            <v>-96</v>
          </cell>
          <cell r="O15">
            <v>31</v>
          </cell>
          <cell r="P15">
            <v>207</v>
          </cell>
          <cell r="Q15">
            <v>1</v>
          </cell>
          <cell r="R15">
            <v>3</v>
          </cell>
          <cell r="S15">
            <v>0</v>
          </cell>
          <cell r="T15">
            <v>0</v>
          </cell>
          <cell r="U15">
            <v>0</v>
          </cell>
          <cell r="V15">
            <v>33</v>
          </cell>
          <cell r="W15">
            <v>195</v>
          </cell>
          <cell r="X15">
            <v>118</v>
          </cell>
          <cell r="Y15">
            <v>9</v>
          </cell>
          <cell r="Z15">
            <v>20387</v>
          </cell>
          <cell r="AA15">
            <v>0</v>
          </cell>
          <cell r="AB15">
            <v>73858</v>
          </cell>
          <cell r="AC15">
            <v>0</v>
          </cell>
          <cell r="AD15">
            <v>6585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2551</v>
          </cell>
          <cell r="AJ15">
            <v>0</v>
          </cell>
          <cell r="AK15">
            <v>0</v>
          </cell>
          <cell r="AL15">
            <v>103577</v>
          </cell>
        </row>
        <row r="16">
          <cell r="A16" t="str">
            <v>Uso De Redes</v>
          </cell>
          <cell r="B16">
            <v>20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669</v>
          </cell>
          <cell r="K16">
            <v>0</v>
          </cell>
          <cell r="L16">
            <v>0</v>
          </cell>
          <cell r="M16">
            <v>0</v>
          </cell>
          <cell r="N16">
            <v>-3940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480775</v>
          </cell>
          <cell r="AB16">
            <v>477504</v>
          </cell>
          <cell r="AC16">
            <v>0</v>
          </cell>
          <cell r="AD16">
            <v>0</v>
          </cell>
          <cell r="AE16">
            <v>-212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477293</v>
          </cell>
        </row>
        <row r="18">
          <cell r="B18">
            <v>302480</v>
          </cell>
          <cell r="C18">
            <v>58774593</v>
          </cell>
          <cell r="D18">
            <v>471445</v>
          </cell>
          <cell r="E18">
            <v>15534227</v>
          </cell>
          <cell r="F18">
            <v>-2487347</v>
          </cell>
          <cell r="G18">
            <v>-6934</v>
          </cell>
          <cell r="H18">
            <v>989838</v>
          </cell>
          <cell r="I18">
            <v>0</v>
          </cell>
          <cell r="J18">
            <v>104978</v>
          </cell>
          <cell r="K18">
            <v>57822</v>
          </cell>
          <cell r="L18">
            <v>217234</v>
          </cell>
          <cell r="M18">
            <v>83466</v>
          </cell>
          <cell r="N18">
            <v>-62306</v>
          </cell>
          <cell r="O18">
            <v>135948</v>
          </cell>
          <cell r="P18">
            <v>417779</v>
          </cell>
          <cell r="Q18">
            <v>290</v>
          </cell>
          <cell r="R18">
            <v>2787</v>
          </cell>
          <cell r="S18">
            <v>-2940</v>
          </cell>
          <cell r="T18">
            <v>0</v>
          </cell>
          <cell r="U18">
            <v>3156</v>
          </cell>
          <cell r="V18">
            <v>65924</v>
          </cell>
          <cell r="W18">
            <v>5950</v>
          </cell>
          <cell r="X18">
            <v>27432</v>
          </cell>
          <cell r="Y18">
            <v>5123</v>
          </cell>
          <cell r="Z18">
            <v>185939</v>
          </cell>
          <cell r="AA18">
            <v>480775</v>
          </cell>
          <cell r="AB18">
            <v>15567250</v>
          </cell>
          <cell r="AC18">
            <v>161937</v>
          </cell>
          <cell r="AD18">
            <v>1613699</v>
          </cell>
          <cell r="AE18">
            <v>5515</v>
          </cell>
          <cell r="AF18">
            <v>-98</v>
          </cell>
          <cell r="AG18">
            <v>42</v>
          </cell>
          <cell r="AH18">
            <v>20</v>
          </cell>
          <cell r="AI18">
            <v>672173</v>
          </cell>
          <cell r="AJ18">
            <v>0</v>
          </cell>
          <cell r="AK18">
            <v>0</v>
          </cell>
          <cell r="AL18">
            <v>18212433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3A037"/>
  </sheetPr>
  <dimension ref="A1:H25"/>
  <sheetViews>
    <sheetView zoomScale="110" zoomScaleNormal="110" workbookViewId="0">
      <selection activeCell="C9" sqref="C9"/>
    </sheetView>
  </sheetViews>
  <sheetFormatPr baseColWidth="10" defaultColWidth="0" defaultRowHeight="12.75" zeroHeight="1"/>
  <cols>
    <col min="1" max="1" width="11.42578125" style="107" customWidth="1"/>
    <col min="2" max="2" width="25.5703125" style="107" bestFit="1" customWidth="1"/>
    <col min="3" max="3" width="46.140625" style="108" customWidth="1"/>
    <col min="4" max="4" width="15.28515625" style="107" customWidth="1"/>
    <col min="5" max="5" width="13.140625" style="107" customWidth="1"/>
    <col min="6" max="6" width="5" style="107" customWidth="1"/>
    <col min="7" max="7" width="11.42578125" style="107" hidden="1" customWidth="1"/>
    <col min="8" max="8" width="37.140625" style="107" hidden="1" customWidth="1"/>
    <col min="9" max="16384" width="11.42578125" style="107" hidden="1"/>
  </cols>
  <sheetData>
    <row r="1" spans="2:5"/>
    <row r="2" spans="2:5"/>
    <row r="3" spans="2:5" ht="13.5" thickBot="1"/>
    <row r="4" spans="2:5" s="139" customFormat="1" ht="25.5" customHeight="1" thickBot="1">
      <c r="B4" s="145"/>
      <c r="C4" s="147" t="s">
        <v>88</v>
      </c>
      <c r="D4" s="142" t="s">
        <v>89</v>
      </c>
      <c r="E4" s="140" t="s">
        <v>91</v>
      </c>
    </row>
    <row r="5" spans="2:5" s="139" customFormat="1" ht="24.75" customHeight="1" thickBot="1">
      <c r="B5" s="146"/>
      <c r="C5" s="148"/>
      <c r="D5" s="143" t="s">
        <v>90</v>
      </c>
      <c r="E5" s="141">
        <v>0</v>
      </c>
    </row>
    <row r="6" spans="2:5"/>
    <row r="7" spans="2:5"/>
    <row r="8" spans="2:5" ht="13.5" thickBot="1"/>
    <row r="9" spans="2:5" ht="13.5" thickBot="1">
      <c r="B9" s="106" t="s">
        <v>0</v>
      </c>
      <c r="C9" s="98"/>
    </row>
    <row r="10" spans="2:5">
      <c r="B10" s="135" t="s">
        <v>85</v>
      </c>
      <c r="C10" s="137"/>
    </row>
    <row r="11" spans="2:5" ht="13.5" thickBot="1">
      <c r="B11" s="136" t="s">
        <v>86</v>
      </c>
      <c r="C11" s="138"/>
    </row>
    <row r="12" spans="2:5" ht="13.5" thickBot="1"/>
    <row r="13" spans="2:5" ht="13.5" thickBot="1">
      <c r="B13" s="106" t="s">
        <v>1</v>
      </c>
      <c r="C13" s="99"/>
    </row>
    <row r="14" spans="2:5" ht="54.95" customHeight="1">
      <c r="B14" s="109" t="s">
        <v>2</v>
      </c>
      <c r="C14" s="100"/>
    </row>
    <row r="15" spans="2:5" ht="14.25">
      <c r="B15" s="110" t="s">
        <v>84</v>
      </c>
      <c r="C15" s="101"/>
    </row>
    <row r="16" spans="2:5" ht="14.25">
      <c r="B16" s="111" t="s">
        <v>3</v>
      </c>
      <c r="C16" s="102"/>
    </row>
    <row r="17" spans="1:3" ht="14.25">
      <c r="A17" s="112"/>
      <c r="B17" s="111" t="s">
        <v>4</v>
      </c>
      <c r="C17" s="103"/>
    </row>
    <row r="18" spans="1:3" ht="14.25">
      <c r="B18" s="111" t="s">
        <v>5</v>
      </c>
      <c r="C18" s="104"/>
    </row>
    <row r="19" spans="1:3" ht="14.25">
      <c r="B19" s="111" t="s">
        <v>6</v>
      </c>
      <c r="C19" s="104"/>
    </row>
    <row r="20" spans="1:3" ht="15" thickBot="1">
      <c r="B20" s="113" t="s">
        <v>7</v>
      </c>
      <c r="C20" s="105"/>
    </row>
    <row r="21" spans="1:3" ht="14.25">
      <c r="B21" s="114"/>
      <c r="C21" s="115"/>
    </row>
    <row r="22" spans="1:3"/>
    <row r="23" spans="1:3"/>
    <row r="24" spans="1:3"/>
    <row r="25" spans="1:3"/>
  </sheetData>
  <sheetProtection algorithmName="SHA-512" hashValue="eJquS16oKLJjw/kPccDxHDAtnCvbkfdL2E3FH4D8gwfVnbbFXjEIuuqj6ZUawB0+gZ9Pbe6CdOuBErOkwsYSig==" saltValue="7pg8SAJpQW38PsYQPckZeA==" spinCount="100000" sheet="1" scenarios="1" selectLockedCells="1"/>
  <protectedRanges>
    <protectedRange sqref="C14" name="Rango2"/>
    <protectedRange password="9EDD" sqref="C9:C11 C13:C20" name="Rango1"/>
  </protectedRanges>
  <mergeCells count="2">
    <mergeCell ref="B4:B5"/>
    <mergeCell ref="C4:C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66E23"/>
    <pageSetUpPr fitToPage="1"/>
  </sheetPr>
  <dimension ref="A1:J128"/>
  <sheetViews>
    <sheetView showGridLines="0" zoomScaleNormal="100" workbookViewId="0">
      <pane ySplit="12" topLeftCell="A13" activePane="bottomLeft" state="frozen"/>
      <selection activeCell="K9" sqref="K9"/>
      <selection pane="bottomLeft" activeCell="D17" sqref="D17"/>
    </sheetView>
  </sheetViews>
  <sheetFormatPr baseColWidth="10" defaultColWidth="0" defaultRowHeight="0" customHeight="1" zeroHeight="1"/>
  <cols>
    <col min="1" max="1" width="5.7109375" style="3" customWidth="1"/>
    <col min="2" max="2" width="40" style="41" customWidth="1"/>
    <col min="3" max="3" width="2.7109375" style="41" customWidth="1"/>
    <col min="4" max="4" width="21.140625" style="41" customWidth="1"/>
    <col min="5" max="5" width="20.7109375" style="3" customWidth="1"/>
    <col min="6" max="6" width="10" style="2" customWidth="1"/>
    <col min="7" max="7" width="13.7109375" style="3" customWidth="1"/>
    <col min="8" max="8" width="11.42578125" style="3" customWidth="1"/>
    <col min="9" max="16384" width="11.42578125" style="3" hidden="1"/>
  </cols>
  <sheetData>
    <row r="1" spans="2:10" ht="11.25"/>
    <row r="2" spans="2:10" ht="11.25"/>
    <row r="3" spans="2:10" ht="12" thickBot="1"/>
    <row r="4" spans="2:10" ht="25.5" customHeight="1" thickBot="1">
      <c r="B4" s="145"/>
      <c r="C4" s="158" t="s">
        <v>88</v>
      </c>
      <c r="D4" s="159"/>
      <c r="E4" s="160"/>
      <c r="F4" s="142" t="s">
        <v>89</v>
      </c>
      <c r="G4" s="144" t="s">
        <v>91</v>
      </c>
    </row>
    <row r="5" spans="2:10" ht="25.5" customHeight="1" thickBot="1">
      <c r="B5" s="146"/>
      <c r="C5" s="161"/>
      <c r="D5" s="162"/>
      <c r="E5" s="163"/>
      <c r="F5" s="143" t="s">
        <v>90</v>
      </c>
      <c r="G5" s="141">
        <v>0</v>
      </c>
    </row>
    <row r="6" spans="2:10" ht="11.25"/>
    <row r="7" spans="2:10" ht="11.25"/>
    <row r="8" spans="2:10" ht="12" thickBot="1"/>
    <row r="9" spans="2:10" ht="13.5" customHeight="1">
      <c r="B9" s="155" t="s">
        <v>61</v>
      </c>
      <c r="C9" s="42"/>
      <c r="D9" s="149">
        <f>+'Información General '!C9</f>
        <v>0</v>
      </c>
      <c r="E9" s="150"/>
      <c r="F9" s="87"/>
    </row>
    <row r="10" spans="2:10" ht="12.75" customHeight="1" thickBot="1">
      <c r="B10" s="156"/>
      <c r="C10" s="42"/>
      <c r="D10" s="151"/>
      <c r="E10" s="152"/>
      <c r="F10" s="87"/>
    </row>
    <row r="11" spans="2:10" ht="13.5" customHeight="1" thickBot="1">
      <c r="B11" s="157"/>
      <c r="C11" s="42"/>
      <c r="D11" s="88">
        <f>+'Información General '!C10</f>
        <v>0</v>
      </c>
      <c r="E11" s="56">
        <f>+'Información General '!C11</f>
        <v>0</v>
      </c>
      <c r="F11" s="94"/>
    </row>
    <row r="12" spans="2:10" ht="13.5" customHeight="1" thickBot="1">
      <c r="B12" s="43" t="s">
        <v>60</v>
      </c>
      <c r="C12" s="42"/>
      <c r="D12" s="153">
        <f>+'Información General '!C13</f>
        <v>0</v>
      </c>
      <c r="E12" s="154"/>
      <c r="F12" s="51"/>
    </row>
    <row r="13" spans="2:10" ht="11.25">
      <c r="B13" s="44" t="s">
        <v>62</v>
      </c>
      <c r="D13" s="116"/>
      <c r="E13" s="116"/>
      <c r="F13" s="55"/>
    </row>
    <row r="14" spans="2:10" ht="12" thickBot="1">
      <c r="B14" s="45" t="s">
        <v>63</v>
      </c>
      <c r="D14" s="117"/>
      <c r="E14" s="117"/>
      <c r="F14" s="55"/>
      <c r="G14" s="46"/>
      <c r="H14" s="46"/>
      <c r="I14" s="46"/>
      <c r="J14" s="46"/>
    </row>
    <row r="15" spans="2:10" ht="12" thickBot="1">
      <c r="B15" s="25" t="s">
        <v>64</v>
      </c>
      <c r="D15" s="47">
        <f t="shared" ref="D15" si="0">+D13-D14</f>
        <v>0</v>
      </c>
      <c r="E15" s="26">
        <f>+E13-E14</f>
        <v>0</v>
      </c>
      <c r="F15" s="24"/>
      <c r="G15" s="46"/>
    </row>
    <row r="16" spans="2:10" ht="11.25">
      <c r="B16" s="44" t="s">
        <v>65</v>
      </c>
      <c r="D16" s="118"/>
      <c r="E16" s="119"/>
      <c r="F16" s="18"/>
      <c r="G16" s="46"/>
      <c r="H16" s="46"/>
      <c r="I16" s="46"/>
      <c r="J16" s="46"/>
    </row>
    <row r="17" spans="2:9" ht="11.25">
      <c r="B17" s="48" t="s">
        <v>66</v>
      </c>
      <c r="D17" s="120"/>
      <c r="E17" s="121"/>
      <c r="F17" s="18"/>
      <c r="I17" s="46"/>
    </row>
    <row r="18" spans="2:9" ht="12" thickBot="1">
      <c r="B18" s="45" t="s">
        <v>67</v>
      </c>
      <c r="D18" s="122"/>
      <c r="E18" s="123"/>
      <c r="F18" s="18"/>
    </row>
    <row r="19" spans="2:9" ht="12" thickBot="1">
      <c r="B19" s="25" t="s">
        <v>68</v>
      </c>
      <c r="D19" s="89">
        <f>+D15-D16-D17-D18</f>
        <v>0</v>
      </c>
      <c r="E19" s="26">
        <f t="shared" ref="E19" si="1">+E15-E16-E17-E18</f>
        <v>0</v>
      </c>
      <c r="F19" s="24"/>
    </row>
    <row r="20" spans="2:9" ht="11.25">
      <c r="B20" s="13" t="s">
        <v>69</v>
      </c>
      <c r="D20" s="90">
        <f t="shared" ref="D20:E20" si="2">SUM(D21:D24)</f>
        <v>0</v>
      </c>
      <c r="E20" s="13">
        <f t="shared" si="2"/>
        <v>0</v>
      </c>
      <c r="F20" s="18"/>
    </row>
    <row r="21" spans="2:9" ht="11.25">
      <c r="B21" s="49" t="s">
        <v>70</v>
      </c>
      <c r="D21" s="124"/>
      <c r="E21" s="121"/>
      <c r="F21" s="18"/>
    </row>
    <row r="22" spans="2:9" ht="11.25">
      <c r="B22" s="49" t="s">
        <v>71</v>
      </c>
      <c r="D22" s="124"/>
      <c r="E22" s="121"/>
      <c r="F22" s="18"/>
    </row>
    <row r="23" spans="2:9" ht="11.25" customHeight="1">
      <c r="B23" s="50" t="s">
        <v>72</v>
      </c>
      <c r="D23" s="124"/>
      <c r="E23" s="121"/>
      <c r="F23" s="18"/>
    </row>
    <row r="24" spans="2:9" ht="11.25" customHeight="1">
      <c r="B24" s="50" t="s">
        <v>73</v>
      </c>
      <c r="D24" s="124"/>
      <c r="E24" s="121"/>
      <c r="F24" s="18"/>
    </row>
    <row r="25" spans="2:9" ht="11.25">
      <c r="B25" s="13" t="s">
        <v>74</v>
      </c>
      <c r="D25" s="90">
        <f t="shared" ref="D25:E25" si="3">SUM(D26:D28)</f>
        <v>0</v>
      </c>
      <c r="E25" s="13">
        <f t="shared" si="3"/>
        <v>0</v>
      </c>
      <c r="F25" s="18"/>
    </row>
    <row r="26" spans="2:9" ht="11.25">
      <c r="B26" s="49" t="s">
        <v>70</v>
      </c>
      <c r="D26" s="124"/>
      <c r="E26" s="121"/>
      <c r="F26" s="18"/>
    </row>
    <row r="27" spans="2:9" ht="11.25">
      <c r="B27" s="49" t="s">
        <v>71</v>
      </c>
      <c r="D27" s="124"/>
      <c r="E27" s="121"/>
      <c r="F27" s="18"/>
    </row>
    <row r="28" spans="2:9" ht="11.25">
      <c r="B28" s="49" t="s">
        <v>75</v>
      </c>
      <c r="D28" s="124"/>
      <c r="E28" s="121"/>
      <c r="F28" s="18"/>
    </row>
    <row r="29" spans="2:9" ht="11.25">
      <c r="B29" s="48" t="s">
        <v>76</v>
      </c>
      <c r="D29" s="120"/>
      <c r="E29" s="121"/>
      <c r="F29" s="18"/>
    </row>
    <row r="30" spans="2:9" ht="12" thickBot="1">
      <c r="B30" s="48" t="s">
        <v>77</v>
      </c>
      <c r="D30" s="120"/>
      <c r="E30" s="121"/>
      <c r="F30" s="18"/>
    </row>
    <row r="31" spans="2:9" ht="12" thickBot="1">
      <c r="B31" s="9" t="s">
        <v>78</v>
      </c>
      <c r="D31" s="91">
        <f t="shared" ref="D31" si="4">+D19+D20-D25+D29-D30</f>
        <v>0</v>
      </c>
      <c r="E31" s="10">
        <f t="shared" ref="E31" si="5">+E19+E20-E25+E29-E30</f>
        <v>0</v>
      </c>
      <c r="F31" s="24"/>
    </row>
    <row r="32" spans="2:9" ht="11.25">
      <c r="B32" s="48" t="s">
        <v>79</v>
      </c>
      <c r="D32" s="120"/>
      <c r="E32" s="121"/>
      <c r="F32" s="6"/>
    </row>
    <row r="33" spans="2:6" ht="12" thickBot="1">
      <c r="B33" s="48" t="s">
        <v>80</v>
      </c>
      <c r="D33" s="120"/>
      <c r="E33" s="121"/>
      <c r="F33" s="6"/>
    </row>
    <row r="34" spans="2:6" ht="12" thickBot="1">
      <c r="B34" s="9" t="s">
        <v>81</v>
      </c>
      <c r="D34" s="91">
        <f>+D31-D32-D33</f>
        <v>0</v>
      </c>
      <c r="E34" s="91">
        <f>+E31-E32-E33</f>
        <v>0</v>
      </c>
      <c r="F34" s="24"/>
    </row>
    <row r="35" spans="2:6" ht="12" thickBot="1">
      <c r="B35" s="48" t="s">
        <v>59</v>
      </c>
      <c r="D35" s="120"/>
      <c r="E35" s="121"/>
      <c r="F35" s="6"/>
    </row>
    <row r="36" spans="2:6" ht="12" thickBot="1">
      <c r="B36" s="25" t="s">
        <v>82</v>
      </c>
      <c r="D36" s="89">
        <f>+D34+D35</f>
        <v>0</v>
      </c>
      <c r="E36" s="26">
        <f>+E34+E35</f>
        <v>0</v>
      </c>
      <c r="F36" s="24"/>
    </row>
    <row r="37" spans="2:6" s="2" customFormat="1" ht="12" thickBot="1">
      <c r="B37" s="92"/>
      <c r="C37" s="6"/>
      <c r="D37" s="24"/>
      <c r="E37" s="24"/>
      <c r="F37" s="24"/>
    </row>
    <row r="38" spans="2:6" ht="12" thickBot="1">
      <c r="B38" s="93" t="s">
        <v>87</v>
      </c>
      <c r="D38" s="125"/>
      <c r="E38" s="126"/>
      <c r="F38" s="24"/>
    </row>
    <row r="39" spans="2:6" ht="11.25"/>
    <row r="40" spans="2:6" ht="11.25"/>
    <row r="41" spans="2:6" ht="11.25"/>
    <row r="42" spans="2:6" ht="11.25"/>
    <row r="43" spans="2:6" ht="11.25"/>
    <row r="44" spans="2:6" ht="11.25"/>
    <row r="45" spans="2:6" ht="11.25"/>
    <row r="46" spans="2:6" ht="11.25"/>
    <row r="47" spans="2:6" ht="11.25" hidden="1" customHeight="1"/>
    <row r="48" spans="2:6" ht="11.25" hidden="1" customHeight="1"/>
    <row r="49" ht="11.25" hidden="1" customHeight="1"/>
    <row r="50" ht="11.25" hidden="1" customHeight="1"/>
    <row r="51" ht="11.25" hidden="1" customHeight="1"/>
    <row r="52" ht="11.25" hidden="1" customHeight="1"/>
    <row r="53" ht="11.25" hidden="1" customHeight="1"/>
    <row r="54" ht="11.25" hidden="1" customHeight="1"/>
    <row r="55" ht="11.25" hidden="1" customHeight="1"/>
    <row r="56" ht="11.25" hidden="1" customHeight="1"/>
    <row r="57" ht="11.25" hidden="1" customHeight="1"/>
    <row r="58" ht="11.25" hidden="1" customHeight="1"/>
    <row r="59" ht="11.25" hidden="1" customHeight="1"/>
    <row r="60" ht="11.25" hidden="1" customHeight="1"/>
    <row r="61" ht="11.25" hidden="1" customHeight="1"/>
    <row r="62" ht="11.25" hidden="1" customHeight="1"/>
    <row r="63" ht="11.25" hidden="1" customHeight="1"/>
    <row r="64" ht="11.25" hidden="1" customHeight="1"/>
    <row r="65" ht="11.25" hidden="1" customHeight="1"/>
    <row r="66" ht="11.25" hidden="1" customHeight="1"/>
    <row r="67" ht="11.25" hidden="1" customHeight="1"/>
    <row r="68" ht="11.25" hidden="1" customHeight="1"/>
    <row r="69" ht="11.25" hidden="1" customHeight="1"/>
    <row r="70" ht="11.25" hidden="1" customHeight="1"/>
    <row r="71" ht="11.25" hidden="1" customHeight="1"/>
    <row r="72" ht="11.25" hidden="1" customHeight="1"/>
    <row r="73" ht="11.25" hidden="1" customHeight="1"/>
    <row r="74" ht="11.25" hidden="1" customHeight="1"/>
    <row r="75" ht="11.25" hidden="1" customHeight="1"/>
    <row r="76" ht="11.25" hidden="1" customHeight="1"/>
    <row r="77" ht="11.25" hidden="1" customHeight="1"/>
    <row r="78" ht="11.25" hidden="1" customHeight="1"/>
    <row r="79" ht="11.25" hidden="1" customHeight="1"/>
    <row r="80" ht="11.25" hidden="1" customHeight="1"/>
    <row r="81" ht="11.25" hidden="1" customHeight="1"/>
    <row r="82" ht="11.25" hidden="1" customHeight="1"/>
    <row r="83" ht="11.25" hidden="1" customHeight="1"/>
    <row r="84" ht="11.25" hidden="1" customHeight="1"/>
    <row r="85" ht="11.25" hidden="1" customHeight="1"/>
    <row r="86" ht="11.25" hidden="1" customHeight="1"/>
    <row r="87" ht="11.25" hidden="1" customHeight="1"/>
    <row r="88" ht="11.25" hidden="1" customHeight="1"/>
    <row r="89" ht="11.25" hidden="1" customHeight="1"/>
    <row r="90" ht="11.25" hidden="1" customHeight="1"/>
    <row r="91" ht="11.25" hidden="1" customHeight="1"/>
    <row r="92" ht="11.25" hidden="1" customHeight="1"/>
    <row r="93" ht="11.25" hidden="1" customHeight="1"/>
    <row r="94" ht="11.25" hidden="1" customHeight="1"/>
    <row r="95" ht="11.25" hidden="1" customHeight="1"/>
    <row r="96" ht="11.25" hidden="1" customHeight="1"/>
    <row r="97" ht="11.25" hidden="1" customHeight="1"/>
    <row r="98" ht="11.25" hidden="1" customHeight="1"/>
    <row r="99" ht="11.25" hidden="1" customHeight="1"/>
    <row r="100" ht="11.25" hidden="1" customHeight="1"/>
    <row r="101" ht="11.25" hidden="1" customHeight="1"/>
    <row r="102" ht="11.25" hidden="1" customHeight="1"/>
    <row r="103" ht="11.25" hidden="1" customHeight="1"/>
    <row r="104" ht="11.25" hidden="1" customHeight="1"/>
    <row r="105" ht="11.25" hidden="1" customHeight="1"/>
    <row r="106" ht="11.25" hidden="1" customHeight="1"/>
    <row r="107" ht="11.25" hidden="1" customHeight="1"/>
    <row r="108" ht="11.25" hidden="1" customHeight="1"/>
    <row r="109" ht="11.25" hidden="1" customHeight="1"/>
    <row r="110" ht="11.25" hidden="1" customHeight="1"/>
    <row r="111" ht="11.25" hidden="1" customHeight="1"/>
    <row r="112" ht="11.25" hidden="1" customHeight="1"/>
    <row r="113" ht="11.25" hidden="1" customHeight="1"/>
    <row r="114" ht="11.25" hidden="1" customHeight="1"/>
    <row r="115" ht="11.25" hidden="1" customHeight="1"/>
    <row r="116" ht="11.25" hidden="1" customHeight="1"/>
    <row r="117" ht="11.25" hidden="1" customHeight="1"/>
    <row r="118" ht="11.25" hidden="1" customHeight="1"/>
    <row r="119" ht="11.25" hidden="1" customHeight="1"/>
    <row r="120" ht="11.25" hidden="1" customHeight="1"/>
    <row r="121" ht="11.25" hidden="1" customHeight="1"/>
    <row r="122" ht="11.25" hidden="1" customHeight="1"/>
    <row r="123" ht="11.25" hidden="1" customHeight="1"/>
    <row r="124" ht="11.25" hidden="1" customHeight="1"/>
    <row r="125" ht="11.25" hidden="1" customHeight="1"/>
    <row r="126" ht="11.25" hidden="1" customHeight="1"/>
    <row r="127" ht="11.25" hidden="1" customHeight="1"/>
    <row r="128" ht="11.25" hidden="1" customHeight="1"/>
  </sheetData>
  <sheetProtection algorithmName="SHA-512" hashValue="6rNCGzooeRuOSDG+YbFDiAtZRRGNsZhfNzieE2UjgMpzj63f/1r5bJJphp6vw9kO2Y5q7jrD12NuVsPXSiEmyQ==" saltValue="XQw0EgYu+mHRASsS/OOoIw==" spinCount="100000" sheet="1" objects="1" scenarios="1" selectLockedCells="1"/>
  <mergeCells count="5">
    <mergeCell ref="D9:E10"/>
    <mergeCell ref="D12:E12"/>
    <mergeCell ref="B9:B11"/>
    <mergeCell ref="B4:B5"/>
    <mergeCell ref="C4:E5"/>
  </mergeCells>
  <pageMargins left="0.75" right="0.75" top="1" bottom="1" header="0" footer="0"/>
  <pageSetup scale="2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GW247"/>
  <sheetViews>
    <sheetView showGridLines="0" tabSelected="1" zoomScaleNormal="100" workbookViewId="0">
      <pane ySplit="14" topLeftCell="A36" activePane="bottomLeft" state="frozen"/>
      <selection activeCell="C10" sqref="C10"/>
      <selection pane="bottomLeft" activeCell="D18" sqref="D18"/>
    </sheetView>
  </sheetViews>
  <sheetFormatPr baseColWidth="10" defaultColWidth="0" defaultRowHeight="0" customHeight="1" zeroHeight="1" outlineLevelRow="1"/>
  <cols>
    <col min="1" max="1" width="5.7109375" style="3" customWidth="1"/>
    <col min="2" max="2" width="44.7109375" style="1" customWidth="1"/>
    <col min="3" max="3" width="2.7109375" style="1" customWidth="1"/>
    <col min="4" max="5" width="22.7109375" style="1" customWidth="1"/>
    <col min="6" max="6" width="10.28515625" style="82" customWidth="1"/>
    <col min="7" max="7" width="15" style="2" customWidth="1"/>
    <col min="8" max="8" width="16.140625" style="61" customWidth="1"/>
    <col min="9" max="11" width="16.140625" style="61" hidden="1" customWidth="1"/>
    <col min="12" max="12" width="4.28515625" style="61" hidden="1" customWidth="1"/>
    <col min="13" max="13" width="4.42578125" style="61" hidden="1" customWidth="1"/>
    <col min="14" max="14" width="6.140625" style="61" hidden="1" customWidth="1"/>
    <col min="15" max="15" width="17.28515625" style="61" hidden="1" customWidth="1"/>
    <col min="16" max="16" width="12.28515625" style="61" hidden="1" customWidth="1"/>
    <col min="17" max="21" width="12" style="61" hidden="1" customWidth="1"/>
    <col min="22" max="184" width="9.28515625" style="61" hidden="1" customWidth="1"/>
    <col min="185" max="16384" width="11.42578125" style="61" hidden="1"/>
  </cols>
  <sheetData>
    <row r="1" spans="1:14" ht="11.25"/>
    <row r="2" spans="1:14" ht="11.25"/>
    <row r="3" spans="1:14" ht="12" thickBot="1"/>
    <row r="4" spans="1:14" ht="25.5" customHeight="1" thickBot="1">
      <c r="B4" s="145"/>
      <c r="C4" s="158" t="s">
        <v>88</v>
      </c>
      <c r="D4" s="159"/>
      <c r="E4" s="160"/>
      <c r="F4" s="142" t="s">
        <v>89</v>
      </c>
      <c r="G4" s="144" t="s">
        <v>91</v>
      </c>
    </row>
    <row r="5" spans="1:14" ht="25.5" customHeight="1" thickBot="1">
      <c r="B5" s="146"/>
      <c r="C5" s="161"/>
      <c r="D5" s="162"/>
      <c r="E5" s="163"/>
      <c r="F5" s="143" t="s">
        <v>90</v>
      </c>
      <c r="G5" s="141">
        <v>0</v>
      </c>
    </row>
    <row r="6" spans="1:14" ht="11.25"/>
    <row r="7" spans="1:14" ht="11.25"/>
    <row r="8" spans="1:14" ht="11.25"/>
    <row r="9" spans="1:14" ht="11.25"/>
    <row r="10" spans="1:14" ht="12" thickBot="1"/>
    <row r="11" spans="1:14" ht="13.5" customHeight="1">
      <c r="B11" s="168" t="s">
        <v>8</v>
      </c>
      <c r="D11" s="164">
        <f>+'Información General '!C9</f>
        <v>0</v>
      </c>
      <c r="E11" s="165"/>
      <c r="F11" s="83"/>
      <c r="H11" s="62"/>
      <c r="I11" s="62"/>
      <c r="J11" s="62"/>
      <c r="K11" s="62"/>
      <c r="L11" s="62"/>
      <c r="M11" s="62"/>
      <c r="N11" s="62"/>
    </row>
    <row r="12" spans="1:14" ht="13.5" customHeight="1" thickBot="1">
      <c r="A12" s="2"/>
      <c r="B12" s="169"/>
      <c r="C12" s="2"/>
      <c r="D12" s="166"/>
      <c r="E12" s="167"/>
      <c r="F12" s="83"/>
      <c r="H12" s="62"/>
      <c r="I12" s="62"/>
      <c r="J12" s="62"/>
      <c r="K12" s="62"/>
      <c r="L12" s="62"/>
      <c r="M12" s="62"/>
      <c r="N12" s="62"/>
    </row>
    <row r="13" spans="1:14" ht="13.5" customHeight="1" thickBot="1">
      <c r="A13" s="2"/>
      <c r="B13" s="169"/>
      <c r="C13" s="2"/>
      <c r="D13" s="52">
        <f>+'PyG consolidados'!D11</f>
        <v>0</v>
      </c>
      <c r="E13" s="56">
        <f>+'PyG consolidados'!E11</f>
        <v>0</v>
      </c>
      <c r="F13" s="53"/>
      <c r="H13" s="63"/>
      <c r="I13" s="63"/>
      <c r="J13" s="63"/>
      <c r="K13" s="63"/>
      <c r="L13" s="63"/>
      <c r="M13" s="63"/>
      <c r="N13" s="63"/>
    </row>
    <row r="14" spans="1:14" ht="13.5" customHeight="1" thickBot="1">
      <c r="A14" s="2"/>
      <c r="B14" s="170"/>
      <c r="C14" s="2"/>
      <c r="D14" s="153">
        <f>+'Información General '!$C$13</f>
        <v>0</v>
      </c>
      <c r="E14" s="154"/>
      <c r="F14" s="51"/>
      <c r="H14" s="64"/>
      <c r="I14" s="64"/>
      <c r="J14" s="64"/>
      <c r="K14" s="64"/>
      <c r="L14" s="64"/>
      <c r="M14" s="64"/>
      <c r="N14" s="64"/>
    </row>
    <row r="15" spans="1:14" s="66" customFormat="1" ht="12" thickBot="1">
      <c r="A15" s="7"/>
      <c r="B15" s="4" t="s">
        <v>9</v>
      </c>
      <c r="C15" s="2"/>
      <c r="D15" s="5">
        <f>+D17+D32</f>
        <v>0</v>
      </c>
      <c r="E15" s="5">
        <f>+E17+E32</f>
        <v>0</v>
      </c>
      <c r="F15" s="24"/>
      <c r="G15" s="6"/>
      <c r="H15" s="65"/>
      <c r="I15" s="65"/>
      <c r="J15" s="65"/>
      <c r="K15" s="65"/>
      <c r="L15" s="65"/>
      <c r="M15" s="65"/>
      <c r="N15" s="65"/>
    </row>
    <row r="16" spans="1:14" s="66" customFormat="1" ht="13.5" customHeight="1" thickBot="1">
      <c r="A16" s="7"/>
      <c r="B16" s="8"/>
      <c r="C16" s="2"/>
      <c r="D16" s="54"/>
      <c r="E16" s="57"/>
      <c r="F16" s="84"/>
      <c r="G16" s="6"/>
      <c r="H16" s="67"/>
      <c r="I16" s="67"/>
      <c r="J16" s="67"/>
      <c r="K16" s="67"/>
      <c r="L16" s="67"/>
      <c r="M16" s="67"/>
      <c r="N16" s="67"/>
    </row>
    <row r="17" spans="1:14" s="66" customFormat="1" ht="12" thickBot="1">
      <c r="A17" s="7"/>
      <c r="B17" s="9" t="s">
        <v>10</v>
      </c>
      <c r="C17" s="2"/>
      <c r="D17" s="10">
        <f>+D18+D19+D20+D27+D28+D29</f>
        <v>0</v>
      </c>
      <c r="E17" s="10">
        <f>+E18+E19+E20+E27+E28+E29</f>
        <v>0</v>
      </c>
      <c r="F17" s="24"/>
      <c r="G17" s="6"/>
      <c r="H17" s="65"/>
      <c r="I17" s="65"/>
      <c r="J17" s="65"/>
      <c r="K17" s="65"/>
      <c r="L17" s="65"/>
      <c r="M17" s="65"/>
      <c r="N17" s="65"/>
    </row>
    <row r="18" spans="1:14" s="66" customFormat="1" ht="11.25">
      <c r="A18" s="7"/>
      <c r="B18" s="11" t="s">
        <v>11</v>
      </c>
      <c r="C18" s="2"/>
      <c r="D18" s="121"/>
      <c r="E18" s="121"/>
      <c r="F18" s="18"/>
      <c r="G18" s="6"/>
      <c r="H18" s="68"/>
      <c r="I18" s="68"/>
      <c r="J18" s="68"/>
      <c r="K18" s="68"/>
      <c r="L18" s="68"/>
      <c r="M18" s="68"/>
      <c r="N18" s="68"/>
    </row>
    <row r="19" spans="1:14" s="66" customFormat="1" ht="11.25">
      <c r="A19" s="7"/>
      <c r="B19" s="11" t="s">
        <v>12</v>
      </c>
      <c r="C19" s="2"/>
      <c r="D19" s="121"/>
      <c r="E19" s="121"/>
      <c r="F19" s="18"/>
      <c r="G19" s="6"/>
      <c r="H19" s="68"/>
      <c r="I19" s="68"/>
      <c r="J19" s="68"/>
      <c r="K19" s="68"/>
      <c r="L19" s="68"/>
      <c r="M19" s="68"/>
      <c r="N19" s="68"/>
    </row>
    <row r="20" spans="1:14" s="66" customFormat="1" ht="11.25">
      <c r="A20" s="7"/>
      <c r="B20" s="97" t="s">
        <v>13</v>
      </c>
      <c r="C20" s="2"/>
      <c r="D20" s="13">
        <f>+SUM(D21:D26)</f>
        <v>0</v>
      </c>
      <c r="E20" s="13">
        <f>+SUM(E21:E26)</f>
        <v>0</v>
      </c>
      <c r="F20" s="18"/>
      <c r="G20" s="6"/>
      <c r="H20" s="68"/>
      <c r="I20" s="68"/>
      <c r="J20" s="68"/>
      <c r="K20" s="68"/>
      <c r="L20" s="68"/>
      <c r="M20" s="68"/>
      <c r="N20" s="68"/>
    </row>
    <row r="21" spans="1:14" s="66" customFormat="1" ht="11.25" outlineLevel="1">
      <c r="A21" s="7"/>
      <c r="B21" s="14" t="s">
        <v>14</v>
      </c>
      <c r="C21" s="2"/>
      <c r="D21" s="127"/>
      <c r="E21" s="127"/>
      <c r="F21" s="6"/>
      <c r="G21" s="6"/>
    </row>
    <row r="22" spans="1:14" s="66" customFormat="1" ht="11.25" outlineLevel="1">
      <c r="A22" s="7"/>
      <c r="B22" s="15" t="s">
        <v>15</v>
      </c>
      <c r="C22" s="2"/>
      <c r="D22" s="127"/>
      <c r="E22" s="127"/>
      <c r="F22" s="6"/>
      <c r="G22" s="6"/>
    </row>
    <row r="23" spans="1:14" s="66" customFormat="1" ht="11.25" outlineLevel="1">
      <c r="A23" s="7"/>
      <c r="B23" s="15" t="s">
        <v>16</v>
      </c>
      <c r="C23" s="2"/>
      <c r="D23" s="127"/>
      <c r="E23" s="127"/>
      <c r="F23" s="6"/>
      <c r="G23" s="6"/>
    </row>
    <row r="24" spans="1:14" s="66" customFormat="1" ht="11.25" outlineLevel="1">
      <c r="A24" s="7"/>
      <c r="B24" s="15" t="s">
        <v>17</v>
      </c>
      <c r="C24" s="2"/>
      <c r="D24" s="127"/>
      <c r="E24" s="127"/>
      <c r="F24" s="6"/>
      <c r="G24" s="6"/>
    </row>
    <row r="25" spans="1:14" s="66" customFormat="1" ht="11.25" outlineLevel="1">
      <c r="A25" s="7"/>
      <c r="B25" s="15" t="s">
        <v>18</v>
      </c>
      <c r="C25" s="2"/>
      <c r="D25" s="127"/>
      <c r="E25" s="127"/>
      <c r="F25" s="6"/>
      <c r="G25" s="6"/>
    </row>
    <row r="26" spans="1:14" s="66" customFormat="1" ht="11.25" outlineLevel="1">
      <c r="A26" s="7"/>
      <c r="B26" s="15" t="s">
        <v>19</v>
      </c>
      <c r="C26" s="2"/>
      <c r="D26" s="127"/>
      <c r="E26" s="127"/>
      <c r="F26" s="6"/>
      <c r="G26" s="6"/>
    </row>
    <row r="27" spans="1:14" s="68" customFormat="1" ht="10.5" customHeight="1">
      <c r="A27" s="18"/>
      <c r="B27" s="11" t="s">
        <v>20</v>
      </c>
      <c r="C27" s="17"/>
      <c r="D27" s="121"/>
      <c r="E27" s="121"/>
      <c r="F27" s="18"/>
      <c r="G27" s="18"/>
    </row>
    <row r="28" spans="1:14" s="66" customFormat="1" ht="11.25">
      <c r="A28" s="7"/>
      <c r="B28" s="11" t="s">
        <v>21</v>
      </c>
      <c r="C28" s="2"/>
      <c r="D28" s="121"/>
      <c r="E28" s="121"/>
      <c r="F28" s="18"/>
      <c r="G28" s="6"/>
      <c r="H28" s="68"/>
      <c r="I28" s="68"/>
      <c r="J28" s="68"/>
      <c r="K28" s="68"/>
      <c r="L28" s="68"/>
      <c r="M28" s="68"/>
      <c r="N28" s="68"/>
    </row>
    <row r="29" spans="1:14" s="66" customFormat="1" ht="11.25">
      <c r="A29" s="7"/>
      <c r="B29" s="12" t="s">
        <v>22</v>
      </c>
      <c r="C29" s="2"/>
      <c r="D29" s="13">
        <f>+SUM(D30:D31)</f>
        <v>0</v>
      </c>
      <c r="E29" s="13">
        <f>+SUM(E30:E31)</f>
        <v>0</v>
      </c>
      <c r="F29" s="18"/>
      <c r="G29" s="6"/>
      <c r="H29" s="68"/>
      <c r="I29" s="68"/>
      <c r="J29" s="68"/>
      <c r="K29" s="68"/>
      <c r="L29" s="68"/>
      <c r="M29" s="68"/>
      <c r="N29" s="68"/>
    </row>
    <row r="30" spans="1:14" s="66" customFormat="1" ht="11.25" outlineLevel="1">
      <c r="A30" s="7"/>
      <c r="B30" s="15" t="s">
        <v>23</v>
      </c>
      <c r="C30" s="2"/>
      <c r="D30" s="127"/>
      <c r="E30" s="127"/>
      <c r="F30" s="6"/>
      <c r="G30" s="6"/>
      <c r="K30" s="68"/>
      <c r="L30" s="68"/>
      <c r="M30" s="68"/>
      <c r="N30" s="68"/>
    </row>
    <row r="31" spans="1:14" s="66" customFormat="1" ht="12" outlineLevel="1" thickBot="1">
      <c r="A31" s="7"/>
      <c r="B31" s="15" t="s">
        <v>24</v>
      </c>
      <c r="C31" s="2"/>
      <c r="D31" s="127"/>
      <c r="E31" s="127"/>
      <c r="F31" s="6"/>
      <c r="G31" s="6"/>
    </row>
    <row r="32" spans="1:14" s="66" customFormat="1" ht="12" thickBot="1">
      <c r="A32" s="7"/>
      <c r="B32" s="9" t="s">
        <v>25</v>
      </c>
      <c r="C32" s="2"/>
      <c r="D32" s="19">
        <f>+D33+D34+D35+D36+D37+D41</f>
        <v>0</v>
      </c>
      <c r="E32" s="19">
        <f>+E33+E34+E35+E36+E37+E41</f>
        <v>0</v>
      </c>
      <c r="F32" s="24"/>
      <c r="G32" s="6"/>
      <c r="H32" s="65"/>
      <c r="I32" s="65"/>
      <c r="J32" s="65"/>
      <c r="K32" s="65"/>
      <c r="L32" s="65"/>
      <c r="M32" s="65"/>
      <c r="N32" s="65"/>
    </row>
    <row r="33" spans="1:205" s="66" customFormat="1" ht="12.75" customHeight="1">
      <c r="A33" s="7"/>
      <c r="B33" s="11" t="s">
        <v>26</v>
      </c>
      <c r="C33" s="2"/>
      <c r="D33" s="128"/>
      <c r="E33" s="128"/>
      <c r="F33" s="78"/>
      <c r="G33" s="6"/>
      <c r="H33" s="69"/>
      <c r="I33" s="69"/>
      <c r="J33" s="69"/>
      <c r="K33" s="69"/>
      <c r="L33" s="69"/>
      <c r="M33" s="69"/>
      <c r="N33" s="69"/>
    </row>
    <row r="34" spans="1:205" s="66" customFormat="1" ht="12.75" customHeight="1">
      <c r="A34" s="7"/>
      <c r="B34" s="11" t="s">
        <v>27</v>
      </c>
      <c r="C34" s="2"/>
      <c r="D34" s="128"/>
      <c r="E34" s="128"/>
      <c r="F34" s="78"/>
      <c r="G34" s="6"/>
      <c r="H34" s="69"/>
      <c r="I34" s="69"/>
      <c r="J34" s="69"/>
      <c r="K34" s="69"/>
      <c r="L34" s="69"/>
      <c r="M34" s="69"/>
      <c r="N34" s="69"/>
    </row>
    <row r="35" spans="1:205" s="66" customFormat="1" ht="11.25">
      <c r="A35" s="7"/>
      <c r="B35" s="96" t="s">
        <v>13</v>
      </c>
      <c r="C35" s="2"/>
      <c r="D35" s="128"/>
      <c r="E35" s="128"/>
      <c r="F35" s="78"/>
      <c r="G35" s="6"/>
      <c r="H35" s="69"/>
      <c r="I35" s="69"/>
      <c r="J35" s="69"/>
      <c r="K35" s="69"/>
      <c r="L35" s="69"/>
      <c r="M35" s="69"/>
      <c r="N35" s="69"/>
    </row>
    <row r="36" spans="1:205" s="66" customFormat="1" ht="11.25">
      <c r="A36" s="7"/>
      <c r="B36" s="11" t="s">
        <v>12</v>
      </c>
      <c r="C36" s="2"/>
      <c r="D36" s="128"/>
      <c r="E36" s="128"/>
      <c r="F36" s="78"/>
      <c r="G36" s="6"/>
      <c r="H36" s="69"/>
      <c r="I36" s="69"/>
      <c r="J36" s="69"/>
      <c r="K36" s="69"/>
      <c r="L36" s="69"/>
      <c r="M36" s="69"/>
      <c r="N36" s="69"/>
    </row>
    <row r="37" spans="1:205" s="66" customFormat="1" ht="11.25">
      <c r="A37" s="7"/>
      <c r="B37" s="12" t="s">
        <v>22</v>
      </c>
      <c r="C37" s="2"/>
      <c r="D37" s="20">
        <f>SUM(D38:D40)</f>
        <v>0</v>
      </c>
      <c r="E37" s="20">
        <f>SUM(E38:E40)</f>
        <v>0</v>
      </c>
      <c r="F37" s="78"/>
      <c r="G37" s="6"/>
      <c r="H37" s="69"/>
      <c r="I37" s="69"/>
      <c r="J37" s="69"/>
      <c r="K37" s="69"/>
      <c r="L37" s="69"/>
      <c r="M37" s="69"/>
      <c r="N37" s="69"/>
    </row>
    <row r="38" spans="1:205" s="66" customFormat="1" ht="11.25" outlineLevel="1">
      <c r="A38" s="7"/>
      <c r="B38" s="16" t="s">
        <v>28</v>
      </c>
      <c r="C38" s="2"/>
      <c r="D38" s="129"/>
      <c r="E38" s="129"/>
      <c r="F38" s="79"/>
      <c r="G38" s="6"/>
      <c r="H38" s="70"/>
      <c r="I38" s="70"/>
      <c r="J38" s="70"/>
      <c r="K38" s="70"/>
      <c r="L38" s="70"/>
      <c r="M38" s="70"/>
      <c r="N38" s="70"/>
    </row>
    <row r="39" spans="1:205" s="66" customFormat="1" ht="11.25" outlineLevel="1">
      <c r="A39" s="7"/>
      <c r="B39" s="16" t="s">
        <v>23</v>
      </c>
      <c r="C39" s="2"/>
      <c r="D39" s="129"/>
      <c r="E39" s="129"/>
      <c r="F39" s="79"/>
      <c r="G39" s="6"/>
      <c r="H39" s="70"/>
      <c r="I39" s="70"/>
      <c r="J39" s="70"/>
      <c r="K39" s="70"/>
      <c r="L39" s="70"/>
      <c r="M39" s="70"/>
      <c r="N39" s="70"/>
    </row>
    <row r="40" spans="1:205" s="66" customFormat="1" ht="11.25" outlineLevel="1">
      <c r="A40" s="7" t="s">
        <v>29</v>
      </c>
      <c r="B40" s="16" t="s">
        <v>30</v>
      </c>
      <c r="C40" s="2"/>
      <c r="D40" s="129"/>
      <c r="E40" s="129"/>
      <c r="F40" s="79"/>
      <c r="G40" s="6"/>
      <c r="H40" s="70"/>
      <c r="I40" s="70"/>
      <c r="J40" s="70"/>
      <c r="K40" s="70"/>
      <c r="L40" s="70"/>
      <c r="M40" s="70"/>
      <c r="N40" s="70"/>
    </row>
    <row r="41" spans="1:205" s="68" customFormat="1" ht="11.25">
      <c r="A41" s="21"/>
      <c r="B41" s="11" t="s">
        <v>31</v>
      </c>
      <c r="C41" s="17"/>
      <c r="D41" s="128"/>
      <c r="E41" s="128"/>
      <c r="F41" s="78"/>
      <c r="G41" s="18"/>
      <c r="H41" s="69"/>
      <c r="I41" s="69"/>
      <c r="J41" s="69"/>
      <c r="K41" s="69"/>
      <c r="L41" s="69"/>
      <c r="M41" s="69"/>
      <c r="N41" s="69"/>
    </row>
    <row r="42" spans="1:205" s="66" customFormat="1" ht="12" thickBot="1">
      <c r="A42" s="6"/>
      <c r="B42" s="22"/>
      <c r="C42" s="2"/>
      <c r="D42" s="23"/>
      <c r="E42" s="23"/>
      <c r="F42" s="24"/>
      <c r="G42" s="2"/>
      <c r="H42" s="65"/>
      <c r="I42" s="65"/>
      <c r="J42" s="65"/>
      <c r="K42" s="65"/>
      <c r="L42" s="65"/>
      <c r="M42" s="65"/>
      <c r="N42" s="65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61"/>
      <c r="GM42" s="61"/>
      <c r="GN42" s="61"/>
      <c r="GO42" s="61"/>
      <c r="GP42" s="61"/>
      <c r="GQ42" s="61"/>
      <c r="GR42" s="61"/>
      <c r="GS42" s="61"/>
      <c r="GT42" s="61"/>
      <c r="GU42" s="61"/>
      <c r="GV42" s="61"/>
      <c r="GW42" s="61"/>
    </row>
    <row r="43" spans="1:205" s="66" customFormat="1" ht="12" thickBot="1">
      <c r="A43" s="7"/>
      <c r="B43" s="24"/>
      <c r="C43" s="2"/>
      <c r="D43" s="58"/>
      <c r="E43" s="59"/>
      <c r="F43" s="24"/>
      <c r="G43" s="6"/>
      <c r="H43" s="65"/>
      <c r="I43" s="65"/>
      <c r="J43" s="65"/>
      <c r="K43" s="65"/>
      <c r="L43" s="65"/>
      <c r="M43" s="65"/>
      <c r="N43" s="65"/>
    </row>
    <row r="44" spans="1:205" s="66" customFormat="1" ht="12" thickBot="1">
      <c r="A44" s="7"/>
      <c r="B44" s="25" t="s">
        <v>32</v>
      </c>
      <c r="C44" s="2"/>
      <c r="D44" s="26">
        <f t="shared" ref="D44:E44" si="0">+D46+D60+D68</f>
        <v>0</v>
      </c>
      <c r="E44" s="26">
        <f t="shared" si="0"/>
        <v>0</v>
      </c>
      <c r="F44" s="24"/>
      <c r="G44" s="6"/>
      <c r="H44" s="65"/>
      <c r="I44" s="65"/>
      <c r="J44" s="65"/>
      <c r="K44" s="65"/>
      <c r="L44" s="65"/>
      <c r="M44" s="65"/>
      <c r="N44" s="65"/>
    </row>
    <row r="45" spans="1:205" s="66" customFormat="1" ht="12" thickBot="1">
      <c r="A45" s="7"/>
      <c r="B45" s="27"/>
      <c r="C45" s="2"/>
      <c r="D45" s="28"/>
      <c r="E45" s="60"/>
      <c r="F45" s="85"/>
      <c r="G45" s="6"/>
      <c r="H45" s="71"/>
      <c r="I45" s="71"/>
      <c r="J45" s="71"/>
      <c r="K45" s="71"/>
      <c r="L45" s="71"/>
      <c r="M45" s="71"/>
      <c r="N45" s="71"/>
    </row>
    <row r="46" spans="1:205" s="66" customFormat="1" ht="12" thickBot="1">
      <c r="A46" s="7"/>
      <c r="B46" s="9" t="s">
        <v>33</v>
      </c>
      <c r="C46" s="2"/>
      <c r="D46" s="10">
        <f t="shared" ref="D46:E46" si="1">+D47+D48+D54+D55+D56+D57</f>
        <v>0</v>
      </c>
      <c r="E46" s="10">
        <f t="shared" si="1"/>
        <v>0</v>
      </c>
      <c r="F46" s="24"/>
      <c r="G46" s="6"/>
      <c r="H46" s="65"/>
      <c r="I46" s="65"/>
      <c r="J46" s="65"/>
      <c r="K46" s="65"/>
      <c r="L46" s="65"/>
      <c r="M46" s="65"/>
      <c r="N46" s="65"/>
    </row>
    <row r="47" spans="1:205" s="66" customFormat="1" ht="11.25">
      <c r="A47" s="7"/>
      <c r="B47" s="29" t="s">
        <v>34</v>
      </c>
      <c r="C47" s="2"/>
      <c r="D47" s="121"/>
      <c r="E47" s="121"/>
      <c r="F47" s="18"/>
      <c r="G47" s="30"/>
    </row>
    <row r="48" spans="1:205" s="66" customFormat="1" ht="11.25">
      <c r="A48" s="7"/>
      <c r="B48" s="97" t="s">
        <v>35</v>
      </c>
      <c r="C48" s="2"/>
      <c r="D48" s="13">
        <f t="shared" ref="D48:E48" si="2">+SUM(D49:D53)</f>
        <v>0</v>
      </c>
      <c r="E48" s="13">
        <f t="shared" si="2"/>
        <v>0</v>
      </c>
      <c r="F48" s="18"/>
      <c r="G48" s="6"/>
      <c r="H48" s="68"/>
      <c r="I48" s="68"/>
      <c r="J48" s="68"/>
      <c r="K48" s="68"/>
      <c r="L48" s="68"/>
      <c r="M48" s="68"/>
      <c r="N48" s="68"/>
    </row>
    <row r="49" spans="1:205" s="66" customFormat="1" ht="11.25" outlineLevel="1">
      <c r="A49" s="7"/>
      <c r="B49" s="16" t="s">
        <v>36</v>
      </c>
      <c r="C49" s="2"/>
      <c r="D49" s="127"/>
      <c r="E49" s="127"/>
      <c r="F49" s="6"/>
      <c r="G49" s="6"/>
    </row>
    <row r="50" spans="1:205" s="66" customFormat="1" ht="11.25" outlineLevel="1">
      <c r="A50" s="7"/>
      <c r="B50" s="16" t="s">
        <v>37</v>
      </c>
      <c r="C50" s="2"/>
      <c r="D50" s="127"/>
      <c r="E50" s="127"/>
      <c r="F50" s="6"/>
      <c r="G50" s="6"/>
    </row>
    <row r="51" spans="1:205" s="66" customFormat="1" ht="11.25" outlineLevel="1">
      <c r="A51" s="7"/>
      <c r="B51" s="16" t="s">
        <v>38</v>
      </c>
      <c r="C51" s="2"/>
      <c r="D51" s="127"/>
      <c r="E51" s="127"/>
      <c r="F51" s="6"/>
      <c r="G51" s="6"/>
    </row>
    <row r="52" spans="1:205" s="66" customFormat="1" ht="7.5" customHeight="1" outlineLevel="1">
      <c r="A52" s="7"/>
      <c r="B52" s="16" t="s">
        <v>39</v>
      </c>
      <c r="C52" s="2"/>
      <c r="D52" s="127"/>
      <c r="E52" s="127"/>
      <c r="F52" s="6"/>
      <c r="G52" s="6"/>
    </row>
    <row r="53" spans="1:205" s="66" customFormat="1" ht="11.25" outlineLevel="1">
      <c r="A53" s="7"/>
      <c r="B53" s="31" t="s">
        <v>40</v>
      </c>
      <c r="C53" s="2"/>
      <c r="D53" s="127"/>
      <c r="E53" s="127"/>
      <c r="F53" s="6"/>
      <c r="G53" s="6"/>
    </row>
    <row r="54" spans="1:205" s="66" customFormat="1" ht="11.25">
      <c r="A54" s="7"/>
      <c r="B54" s="32" t="s">
        <v>41</v>
      </c>
      <c r="C54" s="2"/>
      <c r="D54" s="130"/>
      <c r="E54" s="130"/>
      <c r="F54" s="6"/>
      <c r="G54" s="6"/>
    </row>
    <row r="55" spans="1:205" s="66" customFormat="1" ht="11.25">
      <c r="A55" s="7"/>
      <c r="B55" s="33" t="s">
        <v>42</v>
      </c>
      <c r="C55" s="2"/>
      <c r="D55" s="121"/>
      <c r="E55" s="121"/>
      <c r="F55" s="18"/>
      <c r="G55" s="6"/>
      <c r="H55" s="68"/>
      <c r="I55" s="68"/>
      <c r="J55" s="68"/>
      <c r="K55" s="68"/>
      <c r="L55" s="68"/>
      <c r="M55" s="68"/>
      <c r="N55" s="68"/>
    </row>
    <row r="56" spans="1:205" s="66" customFormat="1" ht="11.25">
      <c r="A56" s="6"/>
      <c r="B56" s="32" t="s">
        <v>43</v>
      </c>
      <c r="C56" s="2"/>
      <c r="D56" s="121"/>
      <c r="E56" s="121"/>
      <c r="F56" s="18"/>
      <c r="G56" s="6"/>
      <c r="H56" s="68"/>
      <c r="I56" s="68"/>
      <c r="J56" s="68"/>
      <c r="K56" s="68"/>
      <c r="L56" s="68"/>
      <c r="M56" s="68"/>
      <c r="N56" s="68"/>
    </row>
    <row r="57" spans="1:205" s="66" customFormat="1" ht="11.25">
      <c r="A57" s="7"/>
      <c r="B57" s="12" t="s">
        <v>44</v>
      </c>
      <c r="C57" s="2"/>
      <c r="D57" s="13">
        <f>+SUM(D58:D59)</f>
        <v>0</v>
      </c>
      <c r="E57" s="13">
        <f>+SUM(E58:E59)</f>
        <v>0</v>
      </c>
      <c r="F57" s="18"/>
      <c r="G57" s="6"/>
      <c r="H57" s="68"/>
      <c r="I57" s="68"/>
      <c r="J57" s="68"/>
      <c r="K57" s="68"/>
      <c r="L57" s="68"/>
      <c r="M57" s="68"/>
      <c r="N57" s="68"/>
    </row>
    <row r="58" spans="1:205" s="66" customFormat="1" ht="11.25" outlineLevel="1">
      <c r="A58" s="7"/>
      <c r="B58" s="31" t="s">
        <v>23</v>
      </c>
      <c r="C58" s="2"/>
      <c r="D58" s="127"/>
      <c r="E58" s="127"/>
      <c r="F58" s="6"/>
      <c r="G58" s="6"/>
    </row>
    <row r="59" spans="1:205" s="66" customFormat="1" ht="12" outlineLevel="1" thickBot="1">
      <c r="A59" s="7"/>
      <c r="B59" s="31" t="s">
        <v>45</v>
      </c>
      <c r="C59" s="2"/>
      <c r="D59" s="127"/>
      <c r="E59" s="127"/>
      <c r="F59" s="6"/>
      <c r="G59" s="6"/>
    </row>
    <row r="60" spans="1:205" s="66" customFormat="1" ht="12" thickBot="1">
      <c r="A60" s="7"/>
      <c r="B60" s="9" t="s">
        <v>46</v>
      </c>
      <c r="C60" s="2"/>
      <c r="D60" s="34">
        <f t="shared" ref="D60:E60" si="3">SUM(D61:D66)</f>
        <v>0</v>
      </c>
      <c r="E60" s="34">
        <f t="shared" si="3"/>
        <v>0</v>
      </c>
      <c r="F60" s="24"/>
      <c r="G60" s="6"/>
      <c r="H60" s="65"/>
      <c r="I60" s="65"/>
      <c r="J60" s="65"/>
      <c r="K60" s="65"/>
      <c r="L60" s="65"/>
      <c r="M60" s="65"/>
      <c r="N60" s="65"/>
    </row>
    <row r="61" spans="1:205" s="66" customFormat="1" ht="9.75" customHeight="1">
      <c r="A61" s="7"/>
      <c r="B61" s="32" t="str">
        <f>B47</f>
        <v>Pasivos Financieros</v>
      </c>
      <c r="C61" s="2"/>
      <c r="D61" s="119"/>
      <c r="E61" s="119"/>
      <c r="F61" s="6"/>
      <c r="G61" s="6"/>
    </row>
    <row r="62" spans="1:205" s="66" customFormat="1" ht="11.25">
      <c r="A62" s="7"/>
      <c r="B62" s="32" t="s">
        <v>47</v>
      </c>
      <c r="C62" s="2"/>
      <c r="D62" s="121"/>
      <c r="E62" s="121"/>
      <c r="F62" s="18"/>
      <c r="G62" s="6"/>
      <c r="H62" s="68"/>
      <c r="I62" s="68"/>
      <c r="J62" s="68"/>
      <c r="K62" s="68"/>
      <c r="L62" s="68"/>
      <c r="M62" s="68"/>
      <c r="N62" s="68"/>
    </row>
    <row r="63" spans="1:205" s="66" customFormat="1" ht="11.25">
      <c r="A63" s="7"/>
      <c r="B63" s="33" t="s">
        <v>48</v>
      </c>
      <c r="C63" s="2"/>
      <c r="D63" s="121"/>
      <c r="E63" s="121"/>
      <c r="F63" s="18"/>
      <c r="G63" s="6"/>
      <c r="H63" s="68"/>
      <c r="I63" s="68"/>
      <c r="J63" s="68"/>
      <c r="K63" s="68"/>
      <c r="L63" s="68"/>
      <c r="M63" s="68"/>
      <c r="N63" s="68"/>
    </row>
    <row r="64" spans="1:205" s="66" customFormat="1" ht="11.25">
      <c r="A64" s="6"/>
      <c r="B64" s="95" t="s">
        <v>35</v>
      </c>
      <c r="C64" s="2"/>
      <c r="D64" s="121"/>
      <c r="E64" s="121"/>
      <c r="F64" s="6"/>
      <c r="G64" s="2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  <c r="EO64" s="61"/>
      <c r="EP64" s="61"/>
      <c r="EQ64" s="61"/>
      <c r="ER64" s="61"/>
      <c r="ES64" s="61"/>
      <c r="ET64" s="61"/>
      <c r="EU64" s="61"/>
      <c r="EV64" s="61"/>
      <c r="EW64" s="61"/>
      <c r="EX64" s="61"/>
      <c r="EY64" s="61"/>
      <c r="EZ64" s="61"/>
      <c r="FA64" s="61"/>
      <c r="FB64" s="61"/>
      <c r="FC64" s="61"/>
      <c r="FD64" s="61"/>
      <c r="FE64" s="61"/>
      <c r="FF64" s="61"/>
      <c r="FG64" s="61"/>
      <c r="FH64" s="61"/>
      <c r="FI64" s="61"/>
      <c r="FJ64" s="61"/>
      <c r="FK64" s="61"/>
      <c r="FL64" s="61"/>
      <c r="FM64" s="61"/>
      <c r="FN64" s="61"/>
      <c r="FO64" s="61"/>
      <c r="FP64" s="61"/>
      <c r="FQ64" s="61"/>
      <c r="FR64" s="61"/>
      <c r="FS64" s="61"/>
      <c r="FT64" s="61"/>
      <c r="FU64" s="61"/>
      <c r="FV64" s="61"/>
      <c r="FW64" s="61"/>
      <c r="FX64" s="61"/>
      <c r="FY64" s="61"/>
      <c r="FZ64" s="61"/>
      <c r="GA64" s="61"/>
      <c r="GB64" s="61"/>
      <c r="GC64" s="61"/>
      <c r="GD64" s="61"/>
      <c r="GE64" s="61"/>
      <c r="GF64" s="61"/>
      <c r="GG64" s="61"/>
      <c r="GH64" s="61"/>
      <c r="GI64" s="61"/>
      <c r="GJ64" s="61"/>
      <c r="GK64" s="61"/>
      <c r="GL64" s="61"/>
      <c r="GM64" s="61"/>
      <c r="GN64" s="61"/>
      <c r="GO64" s="61"/>
      <c r="GP64" s="61"/>
      <c r="GQ64" s="61"/>
      <c r="GR64" s="61"/>
      <c r="GS64" s="61"/>
      <c r="GT64" s="61"/>
      <c r="GU64" s="61"/>
      <c r="GV64" s="61"/>
      <c r="GW64" s="61"/>
    </row>
    <row r="65" spans="1:205" s="66" customFormat="1" ht="11.25">
      <c r="A65" s="6"/>
      <c r="B65" s="32" t="s">
        <v>49</v>
      </c>
      <c r="C65" s="2"/>
      <c r="D65" s="121"/>
      <c r="E65" s="121"/>
      <c r="F65" s="6"/>
      <c r="G65" s="2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  <c r="EO65" s="61"/>
      <c r="EP65" s="61"/>
      <c r="EQ65" s="61"/>
      <c r="ER65" s="61"/>
      <c r="ES65" s="61"/>
      <c r="ET65" s="61"/>
      <c r="EU65" s="61"/>
      <c r="EV65" s="61"/>
      <c r="EW65" s="61"/>
      <c r="EX65" s="61"/>
      <c r="EY65" s="61"/>
      <c r="EZ65" s="61"/>
      <c r="FA65" s="61"/>
      <c r="FB65" s="61"/>
      <c r="FC65" s="61"/>
      <c r="FD65" s="61"/>
      <c r="FE65" s="61"/>
      <c r="FF65" s="61"/>
      <c r="FG65" s="61"/>
      <c r="FH65" s="61"/>
      <c r="FI65" s="61"/>
      <c r="FJ65" s="61"/>
      <c r="FK65" s="61"/>
      <c r="FL65" s="61"/>
      <c r="FM65" s="61"/>
      <c r="FN65" s="61"/>
      <c r="FO65" s="61"/>
      <c r="FP65" s="61"/>
      <c r="FQ65" s="61"/>
      <c r="FR65" s="61"/>
      <c r="FS65" s="61"/>
      <c r="FT65" s="61"/>
      <c r="FU65" s="61"/>
      <c r="FV65" s="61"/>
      <c r="FW65" s="61"/>
      <c r="FX65" s="61"/>
      <c r="FY65" s="61"/>
      <c r="FZ65" s="61"/>
      <c r="GA65" s="61"/>
      <c r="GB65" s="61"/>
      <c r="GC65" s="61"/>
      <c r="GD65" s="61"/>
      <c r="GE65" s="61"/>
      <c r="GF65" s="61"/>
      <c r="GG65" s="61"/>
      <c r="GH65" s="61"/>
      <c r="GI65" s="61"/>
      <c r="GJ65" s="61"/>
      <c r="GK65" s="61"/>
      <c r="GL65" s="61"/>
      <c r="GM65" s="61"/>
      <c r="GN65" s="61"/>
      <c r="GO65" s="61"/>
      <c r="GP65" s="61"/>
      <c r="GQ65" s="61"/>
      <c r="GR65" s="61"/>
      <c r="GS65" s="61"/>
      <c r="GT65" s="61"/>
      <c r="GU65" s="61"/>
      <c r="GV65" s="61"/>
      <c r="GW65" s="61"/>
    </row>
    <row r="66" spans="1:205" s="66" customFormat="1" ht="12" thickBot="1">
      <c r="A66" s="7"/>
      <c r="B66" s="32" t="s">
        <v>44</v>
      </c>
      <c r="C66" s="2"/>
      <c r="D66" s="123"/>
      <c r="E66" s="123"/>
      <c r="F66" s="6"/>
      <c r="G66" s="6"/>
    </row>
    <row r="67" spans="1:205" s="66" customFormat="1" ht="12" thickBot="1">
      <c r="A67" s="7"/>
      <c r="B67" s="25" t="s">
        <v>50</v>
      </c>
      <c r="C67" s="2"/>
      <c r="D67" s="26">
        <f t="shared" ref="D67:E67" si="4">+D46+D60</f>
        <v>0</v>
      </c>
      <c r="E67" s="26">
        <f t="shared" si="4"/>
        <v>0</v>
      </c>
      <c r="F67" s="24"/>
      <c r="G67" s="6"/>
      <c r="H67" s="65"/>
      <c r="I67" s="65"/>
      <c r="J67" s="65"/>
      <c r="K67" s="65"/>
      <c r="L67" s="65"/>
      <c r="M67" s="65"/>
      <c r="N67" s="65"/>
      <c r="O67" s="72"/>
    </row>
    <row r="68" spans="1:205" ht="12" thickBot="1">
      <c r="B68" s="25" t="s">
        <v>51</v>
      </c>
      <c r="C68" s="2"/>
      <c r="D68" s="26">
        <f t="shared" ref="D68:E68" si="5">+SUM(D69:D76)</f>
        <v>0</v>
      </c>
      <c r="E68" s="26">
        <f t="shared" si="5"/>
        <v>0</v>
      </c>
      <c r="F68" s="24"/>
      <c r="H68" s="65"/>
      <c r="I68" s="65"/>
      <c r="J68" s="65"/>
      <c r="K68" s="65"/>
      <c r="L68" s="65"/>
      <c r="M68" s="65"/>
      <c r="N68" s="65"/>
    </row>
    <row r="69" spans="1:205" ht="11.25">
      <c r="B69" s="32" t="s">
        <v>52</v>
      </c>
      <c r="C69" s="2"/>
      <c r="D69" s="131"/>
      <c r="E69" s="131"/>
      <c r="F69" s="79"/>
      <c r="H69" s="70"/>
      <c r="I69" s="70"/>
      <c r="J69" s="70"/>
      <c r="K69" s="70"/>
      <c r="L69" s="70"/>
      <c r="M69" s="70"/>
      <c r="N69" s="70"/>
    </row>
    <row r="70" spans="1:205" ht="11.25">
      <c r="B70" s="32" t="s">
        <v>53</v>
      </c>
      <c r="C70" s="2"/>
      <c r="D70" s="128"/>
      <c r="E70" s="128"/>
      <c r="F70" s="79"/>
      <c r="H70" s="70"/>
      <c r="I70" s="70"/>
      <c r="J70" s="70"/>
      <c r="K70" s="70"/>
      <c r="L70" s="70"/>
      <c r="M70" s="70"/>
      <c r="N70" s="70"/>
    </row>
    <row r="71" spans="1:205" s="73" customFormat="1" ht="11.25">
      <c r="A71" s="35"/>
      <c r="B71" s="32" t="s">
        <v>54</v>
      </c>
      <c r="C71" s="2"/>
      <c r="D71" s="128"/>
      <c r="E71" s="128"/>
      <c r="F71" s="79"/>
      <c r="G71" s="36"/>
      <c r="H71" s="70"/>
      <c r="I71" s="70"/>
      <c r="J71" s="70"/>
      <c r="K71" s="70"/>
      <c r="L71" s="70"/>
      <c r="M71" s="70"/>
      <c r="N71" s="70"/>
    </row>
    <row r="72" spans="1:205" s="75" customFormat="1" ht="11.25">
      <c r="A72" s="37"/>
      <c r="B72" s="12" t="s">
        <v>55</v>
      </c>
      <c r="C72" s="2"/>
      <c r="D72" s="134">
        <f>+'PyG consolidados'!D34</f>
        <v>0</v>
      </c>
      <c r="E72" s="134">
        <f>+'PyG consolidados'!E34</f>
        <v>0</v>
      </c>
      <c r="F72" s="80"/>
      <c r="G72" s="38"/>
      <c r="H72" s="74"/>
      <c r="I72" s="74"/>
      <c r="J72" s="74"/>
      <c r="K72" s="74"/>
      <c r="L72" s="74"/>
      <c r="M72" s="74"/>
      <c r="N72" s="74"/>
    </row>
    <row r="73" spans="1:205" s="75" customFormat="1" ht="11.25">
      <c r="A73" s="37"/>
      <c r="B73" s="32" t="s">
        <v>56</v>
      </c>
      <c r="C73" s="2"/>
      <c r="D73" s="132"/>
      <c r="E73" s="132"/>
      <c r="F73" s="80"/>
      <c r="G73" s="38"/>
      <c r="H73" s="74"/>
      <c r="I73" s="74"/>
      <c r="J73" s="74"/>
      <c r="K73" s="74"/>
      <c r="L73" s="74"/>
      <c r="M73" s="74"/>
      <c r="N73" s="74"/>
    </row>
    <row r="74" spans="1:205" s="75" customFormat="1" ht="11.25">
      <c r="A74" s="38"/>
      <c r="B74" s="32" t="s">
        <v>57</v>
      </c>
      <c r="C74" s="2"/>
      <c r="D74" s="132"/>
      <c r="E74" s="132"/>
      <c r="F74" s="80"/>
      <c r="G74" s="38"/>
      <c r="H74" s="74"/>
      <c r="I74" s="74"/>
      <c r="J74" s="74"/>
      <c r="K74" s="74"/>
      <c r="L74" s="74"/>
      <c r="M74" s="74"/>
      <c r="N74" s="74"/>
    </row>
    <row r="75" spans="1:205" ht="11.25">
      <c r="A75" s="2"/>
      <c r="B75" s="33" t="s">
        <v>58</v>
      </c>
      <c r="C75" s="2"/>
      <c r="D75" s="133"/>
      <c r="E75" s="133"/>
      <c r="F75" s="81"/>
      <c r="H75" s="76"/>
      <c r="I75" s="76"/>
      <c r="J75" s="76"/>
      <c r="K75" s="76"/>
      <c r="L75" s="76"/>
      <c r="M75" s="76"/>
      <c r="N75" s="76"/>
    </row>
    <row r="76" spans="1:205" s="75" customFormat="1" ht="12" thickBot="1">
      <c r="A76" s="38"/>
      <c r="B76" s="32" t="s">
        <v>59</v>
      </c>
      <c r="C76" s="2"/>
      <c r="D76" s="132"/>
      <c r="E76" s="132"/>
      <c r="F76" s="80"/>
      <c r="G76" s="38"/>
      <c r="H76" s="74"/>
      <c r="I76" s="74"/>
      <c r="J76" s="74"/>
      <c r="K76" s="74"/>
      <c r="L76" s="74"/>
      <c r="M76" s="74"/>
      <c r="N76" s="74"/>
    </row>
    <row r="77" spans="1:205" s="73" customFormat="1" ht="12" thickBot="1">
      <c r="A77" s="35"/>
      <c r="B77" s="25" t="s">
        <v>83</v>
      </c>
      <c r="C77" s="2"/>
      <c r="D77" s="39" t="str">
        <f>+IF(ROUND(D67+D68-D15,0)=0, "OK","ERROR")</f>
        <v>OK</v>
      </c>
      <c r="E77" s="39" t="str">
        <f>+IF(ROUND(E67+E68-E15,0)=0, "OK","ERROR")</f>
        <v>OK</v>
      </c>
      <c r="F77" s="86"/>
      <c r="G77" s="36"/>
      <c r="H77" s="77"/>
      <c r="I77" s="77"/>
      <c r="J77" s="77"/>
      <c r="K77" s="77"/>
      <c r="L77" s="77"/>
      <c r="M77" s="77"/>
      <c r="N77" s="77"/>
    </row>
    <row r="78" spans="1:205" s="73" customFormat="1" ht="11.25">
      <c r="A78" s="36"/>
      <c r="B78" s="17"/>
      <c r="C78" s="17"/>
      <c r="D78" s="40"/>
      <c r="E78" s="40"/>
      <c r="F78" s="40"/>
      <c r="G78" s="40"/>
      <c r="L78" s="70"/>
    </row>
    <row r="79" spans="1:205" ht="11.25"/>
    <row r="80" spans="1:205" ht="11.25" hidden="1"/>
    <row r="81" ht="11.25" hidden="1"/>
    <row r="82" ht="11.25" hidden="1"/>
    <row r="83" ht="11.25" hidden="1"/>
    <row r="84" ht="11.25" hidden="1"/>
    <row r="85" ht="11.25" hidden="1"/>
    <row r="86" ht="11.25" hidden="1"/>
    <row r="87" ht="11.25" hidden="1"/>
    <row r="88" ht="11.25" hidden="1"/>
    <row r="89" ht="11.25" hidden="1"/>
    <row r="90" ht="11.25" hidden="1"/>
    <row r="91" ht="11.25" hidden="1"/>
    <row r="92" ht="11.25" hidden="1"/>
    <row r="93" ht="11.25" hidden="1"/>
    <row r="94" ht="11.25" hidden="1"/>
    <row r="95" ht="11.25" hidden="1"/>
    <row r="96" ht="11.25" hidden="1"/>
    <row r="97" ht="11.25" hidden="1"/>
    <row r="98" ht="11.25" hidden="1"/>
    <row r="99" ht="11.25" hidden="1"/>
    <row r="100" ht="11.25" hidden="1"/>
    <row r="101" ht="11.25" hidden="1"/>
    <row r="102" ht="11.25" hidden="1"/>
    <row r="103" ht="11.25" hidden="1"/>
    <row r="104" ht="11.25" hidden="1"/>
    <row r="105" ht="11.25" hidden="1"/>
    <row r="106" ht="11.25" hidden="1"/>
    <row r="107" ht="11.25" hidden="1"/>
    <row r="108" ht="11.25" hidden="1" customHeight="1"/>
    <row r="109" ht="11.25" hidden="1" customHeight="1"/>
    <row r="110" ht="11.25" hidden="1" customHeight="1"/>
    <row r="111" ht="11.25" hidden="1" customHeight="1"/>
    <row r="112" ht="11.25" hidden="1" customHeight="1"/>
    <row r="113" ht="11.25" hidden="1" customHeight="1"/>
    <row r="114" ht="11.25" hidden="1" customHeight="1"/>
    <row r="115" ht="11.25" hidden="1" customHeight="1"/>
    <row r="116" ht="11.25" hidden="1" customHeight="1"/>
    <row r="117" ht="11.25" hidden="1" customHeight="1"/>
    <row r="118" ht="11.25" hidden="1" customHeight="1"/>
    <row r="119" ht="11.25" hidden="1" customHeight="1"/>
    <row r="120" ht="11.25" hidden="1" customHeight="1"/>
    <row r="121" ht="11.25" hidden="1" customHeight="1"/>
    <row r="122" ht="11.25" hidden="1" customHeight="1"/>
    <row r="123" ht="11.25" hidden="1" customHeight="1"/>
    <row r="124" ht="11.25" hidden="1" customHeight="1"/>
    <row r="125" ht="11.25" hidden="1" customHeight="1"/>
    <row r="126" ht="11.25" hidden="1" customHeight="1"/>
    <row r="127" ht="11.25" hidden="1" customHeight="1"/>
    <row r="128" ht="11.25" hidden="1" customHeight="1"/>
    <row r="129" ht="11.25" hidden="1" customHeight="1"/>
    <row r="130" ht="11.25" hidden="1" customHeight="1"/>
    <row r="131" ht="11.25" hidden="1" customHeight="1"/>
    <row r="132" ht="11.25" hidden="1" customHeight="1"/>
    <row r="133" ht="11.25" hidden="1" customHeight="1"/>
    <row r="134" ht="11.25" hidden="1" customHeight="1"/>
    <row r="135" ht="11.25" hidden="1" customHeight="1"/>
    <row r="136" ht="11.25" hidden="1" customHeight="1"/>
    <row r="137" ht="11.25" hidden="1" customHeight="1"/>
    <row r="138" ht="11.25" hidden="1" customHeight="1"/>
    <row r="139" ht="11.25" hidden="1" customHeight="1"/>
    <row r="140" ht="11.25" hidden="1" customHeight="1"/>
    <row r="141" ht="11.25" hidden="1" customHeight="1"/>
    <row r="142" ht="11.25" hidden="1" customHeight="1"/>
    <row r="143" ht="11.25" hidden="1" customHeight="1"/>
    <row r="144" ht="11.25" hidden="1" customHeight="1"/>
    <row r="145" ht="11.25" hidden="1" customHeight="1"/>
    <row r="146" ht="11.25" hidden="1" customHeight="1"/>
    <row r="147" ht="11.25" hidden="1" customHeight="1"/>
    <row r="148" ht="11.25" hidden="1" customHeight="1"/>
    <row r="149" ht="11.25" hidden="1" customHeight="1"/>
    <row r="150" ht="11.25" hidden="1" customHeight="1"/>
    <row r="151" ht="11.25" hidden="1" customHeight="1"/>
    <row r="152" ht="11.25" hidden="1" customHeight="1"/>
    <row r="153" ht="11.25" hidden="1" customHeight="1"/>
    <row r="154" ht="11.25" hidden="1" customHeight="1"/>
    <row r="155" ht="11.25" hidden="1" customHeight="1"/>
    <row r="156" ht="11.25" hidden="1" customHeight="1"/>
    <row r="157" ht="11.25" hidden="1" customHeight="1"/>
    <row r="158" ht="11.25" hidden="1" customHeight="1"/>
    <row r="159" ht="11.25" hidden="1" customHeight="1"/>
    <row r="160" ht="11.25" hidden="1" customHeight="1"/>
    <row r="161" ht="11.25" hidden="1" customHeight="1"/>
    <row r="162" ht="11.25" hidden="1" customHeight="1"/>
    <row r="163" ht="11.25" hidden="1" customHeight="1"/>
    <row r="164" ht="11.25" hidden="1" customHeight="1"/>
    <row r="165" ht="11.25" hidden="1" customHeight="1"/>
    <row r="166" ht="11.25" hidden="1" customHeight="1"/>
    <row r="167" ht="11.25" hidden="1" customHeight="1"/>
    <row r="168" ht="11.25" hidden="1" customHeight="1"/>
    <row r="169" ht="11.25" hidden="1" customHeight="1"/>
    <row r="170" ht="11.25" hidden="1" customHeight="1"/>
    <row r="171" ht="11.25" hidden="1" customHeight="1"/>
    <row r="172" ht="11.25" hidden="1" customHeight="1"/>
    <row r="173" ht="11.25" hidden="1" customHeight="1"/>
    <row r="174" ht="11.25" hidden="1" customHeight="1"/>
    <row r="175" ht="11.25" hidden="1" customHeight="1"/>
    <row r="176" ht="11.25" hidden="1" customHeight="1"/>
    <row r="177" ht="11.25" hidden="1" customHeight="1"/>
    <row r="178" ht="11.25" hidden="1" customHeight="1"/>
    <row r="179" ht="11.25" hidden="1" customHeight="1"/>
    <row r="180" ht="11.25" hidden="1" customHeight="1"/>
    <row r="181" ht="11.25" hidden="1" customHeight="1"/>
    <row r="182" ht="11.25" hidden="1" customHeight="1"/>
    <row r="183" ht="11.25" hidden="1" customHeight="1"/>
    <row r="184" ht="11.25" hidden="1" customHeight="1"/>
    <row r="185" ht="11.25" hidden="1" customHeight="1"/>
    <row r="186" ht="11.25" hidden="1" customHeight="1"/>
    <row r="187" ht="11.25" hidden="1" customHeight="1"/>
    <row r="188" ht="11.25" hidden="1" customHeight="1"/>
    <row r="189" ht="11.25" hidden="1" customHeight="1"/>
    <row r="190" ht="11.25" hidden="1" customHeight="1"/>
    <row r="191" ht="11.25" hidden="1" customHeight="1"/>
    <row r="192" ht="11.25" hidden="1" customHeight="1"/>
    <row r="193" ht="11.25" hidden="1" customHeight="1"/>
    <row r="194" ht="11.25" hidden="1" customHeight="1"/>
    <row r="195" ht="11.25" hidden="1" customHeight="1"/>
    <row r="196" ht="11.25" hidden="1" customHeight="1"/>
    <row r="197" ht="11.25" hidden="1" customHeight="1"/>
    <row r="198" ht="11.25" hidden="1" customHeight="1"/>
    <row r="199" ht="11.25" hidden="1" customHeight="1"/>
    <row r="200" ht="11.25" hidden="1" customHeight="1"/>
    <row r="201" ht="11.25" hidden="1" customHeight="1"/>
    <row r="202" ht="11.25" hidden="1" customHeight="1"/>
    <row r="203" ht="11.25" hidden="1" customHeight="1"/>
    <row r="204" ht="11.25" hidden="1" customHeight="1"/>
    <row r="205" ht="11.25" hidden="1" customHeight="1"/>
    <row r="206" ht="11.25" hidden="1" customHeight="1"/>
    <row r="207" ht="11.25" hidden="1" customHeight="1"/>
    <row r="208" ht="11.25" hidden="1" customHeight="1"/>
    <row r="209" ht="11.25" hidden="1" customHeight="1"/>
    <row r="210" ht="11.25" hidden="1" customHeight="1"/>
    <row r="211" ht="11.25" hidden="1" customHeight="1"/>
    <row r="212" ht="11.25" hidden="1" customHeight="1"/>
    <row r="213" ht="11.25" hidden="1" customHeight="1"/>
    <row r="214" ht="11.25" hidden="1" customHeight="1"/>
    <row r="215" ht="11.25" hidden="1" customHeight="1"/>
    <row r="216" ht="11.25" hidden="1" customHeight="1"/>
    <row r="217" ht="11.25" hidden="1" customHeight="1"/>
    <row r="218" ht="11.25" hidden="1" customHeight="1"/>
    <row r="219" ht="11.25" hidden="1" customHeight="1"/>
    <row r="220" ht="11.25" hidden="1" customHeight="1"/>
    <row r="221" ht="11.25" hidden="1" customHeight="1"/>
    <row r="222" ht="11.25" hidden="1" customHeight="1"/>
    <row r="223" ht="11.25" hidden="1" customHeight="1"/>
    <row r="224" ht="11.25" hidden="1" customHeight="1"/>
    <row r="225" ht="11.25" hidden="1" customHeight="1"/>
    <row r="226" ht="11.25" hidden="1" customHeight="1"/>
    <row r="227" ht="11.25" hidden="1" customHeight="1"/>
    <row r="228" ht="11.25" hidden="1" customHeight="1"/>
    <row r="229" ht="11.25" hidden="1" customHeight="1"/>
    <row r="230" ht="11.25" hidden="1" customHeight="1"/>
    <row r="231" ht="11.25" hidden="1" customHeight="1"/>
    <row r="232" ht="11.25" hidden="1" customHeight="1"/>
    <row r="233" ht="11.25" hidden="1" customHeight="1"/>
    <row r="234" ht="11.25" hidden="1" customHeight="1"/>
    <row r="235" ht="11.25" hidden="1" customHeight="1"/>
    <row r="236" ht="11.25" hidden="1" customHeight="1"/>
    <row r="237" ht="11.25" hidden="1" customHeight="1"/>
    <row r="238" ht="11.25" hidden="1" customHeight="1"/>
    <row r="239" ht="11.25" hidden="1" customHeight="1"/>
    <row r="240" ht="11.25" hidden="1" customHeight="1"/>
    <row r="241" ht="11.25" hidden="1" customHeight="1"/>
    <row r="242" ht="11.25" hidden="1" customHeight="1"/>
    <row r="243" ht="11.25" hidden="1" customHeight="1"/>
    <row r="244" ht="11.25" hidden="1" customHeight="1"/>
    <row r="245" ht="11.25" hidden="1" customHeight="1"/>
    <row r="246" ht="11.25" hidden="1" customHeight="1"/>
    <row r="247" ht="11.25" customHeight="1"/>
  </sheetData>
  <sheetProtection algorithmName="SHA-512" hashValue="zgEyLSEwefDZRQKMQlTaH2xfx3hPeK8bwuiX7MRDBWdGv4L8XtkTO5+VCjX8ffr/O2UbuXCsptJ56qOLk3sKKw==" saltValue="vTjB7SVVdhLu7eo4010oWQ==" spinCount="100000" sheet="1" objects="1" scenarios="1" selectLockedCells="1"/>
  <mergeCells count="5">
    <mergeCell ref="D11:E12"/>
    <mergeCell ref="B11:B14"/>
    <mergeCell ref="D14:E14"/>
    <mergeCell ref="B4:B5"/>
    <mergeCell ref="C4:E5"/>
  </mergeCells>
  <conditionalFormatting sqref="D77:E77">
    <cfRule type="cellIs" dxfId="0" priority="1" operator="equal">
      <formula>"ERROR"</formula>
    </cfRule>
  </conditionalFormatting>
  <dataValidations count="2">
    <dataValidation operator="equal" allowBlank="1" showInputMessage="1" showErrorMessage="1" error="Los datos ingresados no cumplen la ecuación básica contable: Activo= Pasivo+Patrimonio." sqref="D77:E77" xr:uid="{00000000-0002-0000-0200-000000000000}"/>
    <dataValidation operator="equal" showInputMessage="1" showErrorMessage="1" error="Este valor debe coincidir con el resultado neto del P&amp;G" sqref="D72:E72" xr:uid="{00000000-0002-0000-0200-000001000000}"/>
  </dataValidations>
  <pageMargins left="0.7" right="0.7" top="0.75" bottom="0.75" header="0.3" footer="0.3"/>
  <pageSetup orientation="portrait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Información General </vt:lpstr>
      <vt:lpstr>PyG consolidados</vt:lpstr>
      <vt:lpstr>Balance consolidados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Trujillo Moreno</dc:creator>
  <cp:lastModifiedBy>Adrian Antonio Soler Castañeda</cp:lastModifiedBy>
  <dcterms:created xsi:type="dcterms:W3CDTF">2017-02-27T22:00:45Z</dcterms:created>
  <dcterms:modified xsi:type="dcterms:W3CDTF">2020-06-25T14:26:16Z</dcterms:modified>
</cp:coreProperties>
</file>