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EPBACKUP\00.JUAN DAVID\2019\19.08.AGOSTO\19.08.Compra de Energia\"/>
    </mc:Choice>
  </mc:AlternateContent>
  <xr:revisionPtr revIDLastSave="0" documentId="13_ncr:1_{D4F4F6D6-5359-4EBB-99ED-768266C1762B}" xr6:coauthVersionLast="43" xr6:coauthVersionMax="43" xr10:uidLastSave="{00000000-0000-0000-0000-000000000000}"/>
  <bookViews>
    <workbookView xWindow="-120" yWindow="-120" windowWidth="21840" windowHeight="13140" xr2:uid="{F7AF2FDB-9202-4B9E-AFAC-3DBB3D1B6C88}"/>
  </bookViews>
  <sheets>
    <sheet name="Cantidades Requeri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6" i="2" l="1"/>
  <c r="AB86" i="2" s="1"/>
  <c r="Z84" i="2"/>
  <c r="AB84" i="2" s="1"/>
  <c r="Z83" i="2"/>
  <c r="AB83" i="2" s="1"/>
  <c r="Z82" i="2"/>
  <c r="AB82" i="2" s="1"/>
  <c r="Z81" i="2"/>
  <c r="AB81" i="2" s="1"/>
  <c r="Z80" i="2"/>
  <c r="AB80" i="2" s="1"/>
  <c r="Z79" i="2"/>
  <c r="AB79" i="2" s="1"/>
  <c r="Z78" i="2"/>
  <c r="AB78" i="2" s="1"/>
  <c r="Z76" i="2"/>
  <c r="AB76" i="2" s="1"/>
  <c r="Z75" i="2"/>
  <c r="AB75" i="2" s="1"/>
  <c r="Z74" i="2"/>
  <c r="AB74" i="2" s="1"/>
  <c r="Z73" i="2"/>
  <c r="AB73" i="2" s="1"/>
  <c r="Z72" i="2"/>
  <c r="AB72" i="2" s="1"/>
  <c r="Z71" i="2"/>
  <c r="AB71" i="2" s="1"/>
  <c r="Z70" i="2"/>
  <c r="AB70" i="2" s="1"/>
  <c r="Z68" i="2"/>
  <c r="AB68" i="2" s="1"/>
  <c r="Z67" i="2"/>
  <c r="AB67" i="2" s="1"/>
  <c r="Z66" i="2"/>
  <c r="AB66" i="2" s="1"/>
  <c r="Z65" i="2"/>
  <c r="AB65" i="2" s="1"/>
  <c r="Z64" i="2"/>
  <c r="AB64" i="2" s="1"/>
  <c r="Z63" i="2"/>
  <c r="AB63" i="2" s="1"/>
  <c r="Z58" i="2"/>
  <c r="AB58" i="2" s="1"/>
  <c r="Z57" i="2"/>
  <c r="AB57" i="2" s="1"/>
  <c r="Z56" i="2"/>
  <c r="AB56" i="2" s="1"/>
  <c r="Z55" i="2"/>
  <c r="AB55" i="2" s="1"/>
  <c r="O138" i="2"/>
  <c r="Z54" i="2"/>
  <c r="AB54" i="2" s="1"/>
  <c r="C136" i="2"/>
  <c r="S135" i="2"/>
  <c r="Z51" i="2"/>
  <c r="AB51" i="2" s="1"/>
  <c r="Z50" i="2"/>
  <c r="AB50" i="2" s="1"/>
  <c r="Z49" i="2"/>
  <c r="AB49" i="2" s="1"/>
  <c r="Z48" i="2"/>
  <c r="AB48" i="2" s="1"/>
  <c r="Z47" i="2"/>
  <c r="AB47" i="2" s="1"/>
  <c r="Z46" i="2"/>
  <c r="AB46" i="2" s="1"/>
  <c r="Z44" i="2"/>
  <c r="AB44" i="2" s="1"/>
  <c r="S127" i="2"/>
  <c r="K127" i="2"/>
  <c r="Z43" i="2"/>
  <c r="AB43" i="2" s="1"/>
  <c r="Z42" i="2"/>
  <c r="AB42" i="2" s="1"/>
  <c r="Z41" i="2"/>
  <c r="AB41" i="2" s="1"/>
  <c r="W124" i="2"/>
  <c r="Z40" i="2"/>
  <c r="AB40" i="2" s="1"/>
  <c r="H123" i="2"/>
  <c r="Z39" i="2"/>
  <c r="AB39" i="2" s="1"/>
  <c r="Z38" i="2"/>
  <c r="AB38" i="2" s="1"/>
  <c r="Z36" i="2"/>
  <c r="AB36" i="2" s="1"/>
  <c r="K119" i="2"/>
  <c r="Z35" i="2"/>
  <c r="AB35" i="2" s="1"/>
  <c r="S142" i="2"/>
  <c r="K142" i="2"/>
  <c r="C142" i="2"/>
  <c r="S141" i="2"/>
  <c r="K141" i="2"/>
  <c r="K140" i="2"/>
  <c r="C140" i="2"/>
  <c r="S139" i="2"/>
  <c r="K139" i="2"/>
  <c r="C139" i="2"/>
  <c r="S138" i="2"/>
  <c r="K138" i="2"/>
  <c r="C138" i="2"/>
  <c r="S137" i="2"/>
  <c r="K137" i="2"/>
  <c r="C137" i="2"/>
  <c r="S136" i="2"/>
  <c r="K136" i="2"/>
  <c r="K135" i="2"/>
  <c r="C135" i="2"/>
  <c r="S134" i="2"/>
  <c r="K134" i="2"/>
  <c r="C134" i="2"/>
  <c r="S133" i="2"/>
  <c r="K133" i="2"/>
  <c r="C133" i="2"/>
  <c r="S132" i="2"/>
  <c r="K132" i="2"/>
  <c r="C132" i="2"/>
  <c r="S131" i="2"/>
  <c r="K131" i="2"/>
  <c r="C131" i="2"/>
  <c r="S130" i="2"/>
  <c r="K130" i="2"/>
  <c r="D130" i="2"/>
  <c r="C130" i="2"/>
  <c r="S129" i="2"/>
  <c r="K129" i="2"/>
  <c r="C129" i="2"/>
  <c r="S128" i="2"/>
  <c r="Q128" i="2"/>
  <c r="K128" i="2"/>
  <c r="C128" i="2"/>
  <c r="S126" i="2"/>
  <c r="K126" i="2"/>
  <c r="C126" i="2"/>
  <c r="S125" i="2"/>
  <c r="P125" i="2"/>
  <c r="K125" i="2"/>
  <c r="C125" i="2"/>
  <c r="S124" i="2"/>
  <c r="K124" i="2"/>
  <c r="C124" i="2"/>
  <c r="S123" i="2"/>
  <c r="K123" i="2"/>
  <c r="C123" i="2"/>
  <c r="S122" i="2"/>
  <c r="K122" i="2"/>
  <c r="C122" i="2"/>
  <c r="S121" i="2"/>
  <c r="K121" i="2"/>
  <c r="C121" i="2"/>
  <c r="S120" i="2"/>
  <c r="K120" i="2"/>
  <c r="G120" i="2"/>
  <c r="C120" i="2"/>
  <c r="S119" i="2"/>
  <c r="Z7" i="2"/>
  <c r="AB7" i="2" s="1"/>
  <c r="P141" i="2"/>
  <c r="W140" i="2"/>
  <c r="H139" i="2"/>
  <c r="U137" i="2"/>
  <c r="G136" i="2"/>
  <c r="M135" i="2"/>
  <c r="T134" i="2"/>
  <c r="E133" i="2"/>
  <c r="L132" i="2"/>
  <c r="X127" i="2"/>
  <c r="O122" i="2"/>
  <c r="U121" i="2"/>
  <c r="M119" i="2"/>
  <c r="Z114" i="2"/>
  <c r="AB114" i="2" s="1"/>
  <c r="Z113" i="2"/>
  <c r="AB113" i="2" s="1"/>
  <c r="Z112" i="2"/>
  <c r="AB112" i="2" s="1"/>
  <c r="Z111" i="2"/>
  <c r="AB111" i="2" s="1"/>
  <c r="Z110" i="2"/>
  <c r="AB110" i="2" s="1"/>
  <c r="Z109" i="2"/>
  <c r="AB109" i="2" s="1"/>
  <c r="Z108" i="2"/>
  <c r="AB108" i="2" s="1"/>
  <c r="Z107" i="2"/>
  <c r="AB107" i="2" s="1"/>
  <c r="Z106" i="2"/>
  <c r="AB106" i="2" s="1"/>
  <c r="Z105" i="2"/>
  <c r="AB105" i="2" s="1"/>
  <c r="Z104" i="2"/>
  <c r="AB104" i="2" s="1"/>
  <c r="Z103" i="2"/>
  <c r="AB103" i="2" s="1"/>
  <c r="Z102" i="2"/>
  <c r="AB102" i="2" s="1"/>
  <c r="Z101" i="2"/>
  <c r="AB101" i="2" s="1"/>
  <c r="Z100" i="2"/>
  <c r="AB100" i="2" s="1"/>
  <c r="Z99" i="2"/>
  <c r="AB99" i="2" s="1"/>
  <c r="Z98" i="2"/>
  <c r="AB98" i="2" s="1"/>
  <c r="Z97" i="2"/>
  <c r="AB97" i="2" s="1"/>
  <c r="Z96" i="2"/>
  <c r="AB96" i="2" s="1"/>
  <c r="Z95" i="2"/>
  <c r="AB95" i="2" s="1"/>
  <c r="Z94" i="2"/>
  <c r="AB94" i="2" s="1"/>
  <c r="Z93" i="2"/>
  <c r="AB93" i="2" s="1"/>
  <c r="Z92" i="2"/>
  <c r="AB92" i="2" s="1"/>
  <c r="Z91" i="2"/>
  <c r="AB91" i="2" s="1"/>
  <c r="Z85" i="2"/>
  <c r="AB85" i="2" s="1"/>
  <c r="Z77" i="2"/>
  <c r="AB77" i="2" s="1"/>
  <c r="Z69" i="2"/>
  <c r="AB69" i="2" s="1"/>
  <c r="Z53" i="2"/>
  <c r="AB53" i="2" s="1"/>
  <c r="Z45" i="2"/>
  <c r="AB45" i="2" s="1"/>
  <c r="Z37" i="2"/>
  <c r="AB37" i="2" s="1"/>
  <c r="Y142" i="2"/>
  <c r="X142" i="2"/>
  <c r="W142" i="2"/>
  <c r="V142" i="2"/>
  <c r="U142" i="2"/>
  <c r="T142" i="2"/>
  <c r="R142" i="2"/>
  <c r="Q142" i="2"/>
  <c r="P142" i="2"/>
  <c r="O142" i="2"/>
  <c r="N142" i="2"/>
  <c r="M142" i="2"/>
  <c r="L142" i="2"/>
  <c r="J142" i="2"/>
  <c r="I142" i="2"/>
  <c r="H142" i="2"/>
  <c r="G142" i="2"/>
  <c r="F142" i="2"/>
  <c r="E142" i="2"/>
  <c r="D142" i="2"/>
  <c r="B142" i="2"/>
  <c r="Y141" i="2"/>
  <c r="X141" i="2"/>
  <c r="W141" i="2"/>
  <c r="V141" i="2"/>
  <c r="U141" i="2"/>
  <c r="T141" i="2"/>
  <c r="R141" i="2"/>
  <c r="Q141" i="2"/>
  <c r="O141" i="2"/>
  <c r="N141" i="2"/>
  <c r="M141" i="2"/>
  <c r="L141" i="2"/>
  <c r="J141" i="2"/>
  <c r="I141" i="2"/>
  <c r="H141" i="2"/>
  <c r="G141" i="2"/>
  <c r="F141" i="2"/>
  <c r="E141" i="2"/>
  <c r="D141" i="2"/>
  <c r="B141" i="2"/>
  <c r="Y140" i="2"/>
  <c r="X140" i="2"/>
  <c r="V140" i="2"/>
  <c r="U140" i="2"/>
  <c r="T140" i="2"/>
  <c r="R140" i="2"/>
  <c r="Q140" i="2"/>
  <c r="P140" i="2"/>
  <c r="O140" i="2"/>
  <c r="N140" i="2"/>
  <c r="M140" i="2"/>
  <c r="L140" i="2"/>
  <c r="J140" i="2"/>
  <c r="I140" i="2"/>
  <c r="H140" i="2"/>
  <c r="G140" i="2"/>
  <c r="F140" i="2"/>
  <c r="E140" i="2"/>
  <c r="D140" i="2"/>
  <c r="B140" i="2"/>
  <c r="Y139" i="2"/>
  <c r="X139" i="2"/>
  <c r="W139" i="2"/>
  <c r="V139" i="2"/>
  <c r="U139" i="2"/>
  <c r="T139" i="2"/>
  <c r="R139" i="2"/>
  <c r="Q139" i="2"/>
  <c r="P139" i="2"/>
  <c r="O139" i="2"/>
  <c r="N139" i="2"/>
  <c r="M139" i="2"/>
  <c r="L139" i="2"/>
  <c r="J139" i="2"/>
  <c r="I139" i="2"/>
  <c r="G139" i="2"/>
  <c r="F139" i="2"/>
  <c r="E139" i="2"/>
  <c r="D139" i="2"/>
  <c r="B139" i="2"/>
  <c r="Y138" i="2"/>
  <c r="X138" i="2"/>
  <c r="W138" i="2"/>
  <c r="V138" i="2"/>
  <c r="U138" i="2"/>
  <c r="T138" i="2"/>
  <c r="R138" i="2"/>
  <c r="Q138" i="2"/>
  <c r="P138" i="2"/>
  <c r="N138" i="2"/>
  <c r="M138" i="2"/>
  <c r="L138" i="2"/>
  <c r="J138" i="2"/>
  <c r="I138" i="2"/>
  <c r="H138" i="2"/>
  <c r="G138" i="2"/>
  <c r="F138" i="2"/>
  <c r="E138" i="2"/>
  <c r="D138" i="2"/>
  <c r="B138" i="2"/>
  <c r="Y137" i="2"/>
  <c r="X137" i="2"/>
  <c r="W137" i="2"/>
  <c r="V137" i="2"/>
  <c r="T137" i="2"/>
  <c r="R137" i="2"/>
  <c r="Q137" i="2"/>
  <c r="P137" i="2"/>
  <c r="O137" i="2"/>
  <c r="N137" i="2"/>
  <c r="M137" i="2"/>
  <c r="L137" i="2"/>
  <c r="J137" i="2"/>
  <c r="I137" i="2"/>
  <c r="H137" i="2"/>
  <c r="G137" i="2"/>
  <c r="F137" i="2"/>
  <c r="E137" i="2"/>
  <c r="D137" i="2"/>
  <c r="B137" i="2"/>
  <c r="Y136" i="2"/>
  <c r="X136" i="2"/>
  <c r="W136" i="2"/>
  <c r="V136" i="2"/>
  <c r="U136" i="2"/>
  <c r="T136" i="2"/>
  <c r="R136" i="2"/>
  <c r="Q136" i="2"/>
  <c r="P136" i="2"/>
  <c r="O136" i="2"/>
  <c r="N136" i="2"/>
  <c r="M136" i="2"/>
  <c r="L136" i="2"/>
  <c r="J136" i="2"/>
  <c r="I136" i="2"/>
  <c r="H136" i="2"/>
  <c r="F136" i="2"/>
  <c r="E136" i="2"/>
  <c r="D136" i="2"/>
  <c r="B136" i="2"/>
  <c r="Y135" i="2"/>
  <c r="X135" i="2"/>
  <c r="W135" i="2"/>
  <c r="V135" i="2"/>
  <c r="U135" i="2"/>
  <c r="T135" i="2"/>
  <c r="R135" i="2"/>
  <c r="Q135" i="2"/>
  <c r="P135" i="2"/>
  <c r="O135" i="2"/>
  <c r="N135" i="2"/>
  <c r="L135" i="2"/>
  <c r="J135" i="2"/>
  <c r="I135" i="2"/>
  <c r="H135" i="2"/>
  <c r="G135" i="2"/>
  <c r="F135" i="2"/>
  <c r="E135" i="2"/>
  <c r="D135" i="2"/>
  <c r="B135" i="2"/>
  <c r="Y134" i="2"/>
  <c r="X134" i="2"/>
  <c r="W134" i="2"/>
  <c r="V134" i="2"/>
  <c r="U134" i="2"/>
  <c r="R134" i="2"/>
  <c r="Q134" i="2"/>
  <c r="P134" i="2"/>
  <c r="O134" i="2"/>
  <c r="N134" i="2"/>
  <c r="M134" i="2"/>
  <c r="L134" i="2"/>
  <c r="J134" i="2"/>
  <c r="I134" i="2"/>
  <c r="H134" i="2"/>
  <c r="G134" i="2"/>
  <c r="F134" i="2"/>
  <c r="E134" i="2"/>
  <c r="D134" i="2"/>
  <c r="B134" i="2"/>
  <c r="Y133" i="2"/>
  <c r="X133" i="2"/>
  <c r="W133" i="2"/>
  <c r="V133" i="2"/>
  <c r="U133" i="2"/>
  <c r="T133" i="2"/>
  <c r="R133" i="2"/>
  <c r="Q133" i="2"/>
  <c r="P133" i="2"/>
  <c r="O133" i="2"/>
  <c r="N133" i="2"/>
  <c r="M133" i="2"/>
  <c r="L133" i="2"/>
  <c r="J133" i="2"/>
  <c r="I133" i="2"/>
  <c r="H133" i="2"/>
  <c r="G133" i="2"/>
  <c r="F133" i="2"/>
  <c r="D133" i="2"/>
  <c r="B133" i="2"/>
  <c r="Y132" i="2"/>
  <c r="X132" i="2"/>
  <c r="W132" i="2"/>
  <c r="V132" i="2"/>
  <c r="U132" i="2"/>
  <c r="T132" i="2"/>
  <c r="R132" i="2"/>
  <c r="Q132" i="2"/>
  <c r="P132" i="2"/>
  <c r="O132" i="2"/>
  <c r="N132" i="2"/>
  <c r="M132" i="2"/>
  <c r="J132" i="2"/>
  <c r="I132" i="2"/>
  <c r="H132" i="2"/>
  <c r="G132" i="2"/>
  <c r="F132" i="2"/>
  <c r="E132" i="2"/>
  <c r="D132" i="2"/>
  <c r="B132" i="2"/>
  <c r="Y131" i="2"/>
  <c r="X131" i="2"/>
  <c r="W131" i="2"/>
  <c r="V131" i="2"/>
  <c r="U131" i="2"/>
  <c r="T131" i="2"/>
  <c r="R131" i="2"/>
  <c r="Q131" i="2"/>
  <c r="P131" i="2"/>
  <c r="O131" i="2"/>
  <c r="N131" i="2"/>
  <c r="M131" i="2"/>
  <c r="L131" i="2"/>
  <c r="J131" i="2"/>
  <c r="I131" i="2"/>
  <c r="H131" i="2"/>
  <c r="G131" i="2"/>
  <c r="F131" i="2"/>
  <c r="E131" i="2"/>
  <c r="D131" i="2"/>
  <c r="B131" i="2"/>
  <c r="Y130" i="2"/>
  <c r="X130" i="2"/>
  <c r="W130" i="2"/>
  <c r="V130" i="2"/>
  <c r="U130" i="2"/>
  <c r="T130" i="2"/>
  <c r="R130" i="2"/>
  <c r="Q130" i="2"/>
  <c r="P130" i="2"/>
  <c r="O130" i="2"/>
  <c r="N130" i="2"/>
  <c r="M130" i="2"/>
  <c r="L130" i="2"/>
  <c r="J130" i="2"/>
  <c r="I130" i="2"/>
  <c r="H130" i="2"/>
  <c r="G130" i="2"/>
  <c r="F130" i="2"/>
  <c r="E130" i="2"/>
  <c r="B130" i="2"/>
  <c r="Y129" i="2"/>
  <c r="X129" i="2"/>
  <c r="W129" i="2"/>
  <c r="V129" i="2"/>
  <c r="U129" i="2"/>
  <c r="T129" i="2"/>
  <c r="R129" i="2"/>
  <c r="Q129" i="2"/>
  <c r="P129" i="2"/>
  <c r="O129" i="2"/>
  <c r="N129" i="2"/>
  <c r="M129" i="2"/>
  <c r="L129" i="2"/>
  <c r="J129" i="2"/>
  <c r="I129" i="2"/>
  <c r="H129" i="2"/>
  <c r="G129" i="2"/>
  <c r="F129" i="2"/>
  <c r="E129" i="2"/>
  <c r="D129" i="2"/>
  <c r="B129" i="2"/>
  <c r="Y128" i="2"/>
  <c r="X128" i="2"/>
  <c r="W128" i="2"/>
  <c r="V128" i="2"/>
  <c r="U128" i="2"/>
  <c r="T128" i="2"/>
  <c r="R128" i="2"/>
  <c r="P128" i="2"/>
  <c r="O128" i="2"/>
  <c r="N128" i="2"/>
  <c r="M128" i="2"/>
  <c r="L128" i="2"/>
  <c r="J128" i="2"/>
  <c r="I128" i="2"/>
  <c r="H128" i="2"/>
  <c r="G128" i="2"/>
  <c r="F128" i="2"/>
  <c r="E128" i="2"/>
  <c r="D128" i="2"/>
  <c r="B128" i="2"/>
  <c r="Y127" i="2"/>
  <c r="W127" i="2"/>
  <c r="V127" i="2"/>
  <c r="U127" i="2"/>
  <c r="T127" i="2"/>
  <c r="R127" i="2"/>
  <c r="Q127" i="2"/>
  <c r="P127" i="2"/>
  <c r="O127" i="2"/>
  <c r="N127" i="2"/>
  <c r="M127" i="2"/>
  <c r="L127" i="2"/>
  <c r="J127" i="2"/>
  <c r="I127" i="2"/>
  <c r="H127" i="2"/>
  <c r="G127" i="2"/>
  <c r="F127" i="2"/>
  <c r="E127" i="2"/>
  <c r="D127" i="2"/>
  <c r="B127" i="2"/>
  <c r="Y126" i="2"/>
  <c r="X126" i="2"/>
  <c r="W126" i="2"/>
  <c r="V126" i="2"/>
  <c r="U126" i="2"/>
  <c r="T126" i="2"/>
  <c r="R126" i="2"/>
  <c r="Q126" i="2"/>
  <c r="P126" i="2"/>
  <c r="O126" i="2"/>
  <c r="N126" i="2"/>
  <c r="M126" i="2"/>
  <c r="L126" i="2"/>
  <c r="J126" i="2"/>
  <c r="I126" i="2"/>
  <c r="H126" i="2"/>
  <c r="G126" i="2"/>
  <c r="F126" i="2"/>
  <c r="E126" i="2"/>
  <c r="D126" i="2"/>
  <c r="B126" i="2"/>
  <c r="Y125" i="2"/>
  <c r="X125" i="2"/>
  <c r="W125" i="2"/>
  <c r="V125" i="2"/>
  <c r="U125" i="2"/>
  <c r="T125" i="2"/>
  <c r="R125" i="2"/>
  <c r="Q125" i="2"/>
  <c r="O125" i="2"/>
  <c r="N125" i="2"/>
  <c r="M125" i="2"/>
  <c r="L125" i="2"/>
  <c r="J125" i="2"/>
  <c r="I125" i="2"/>
  <c r="H125" i="2"/>
  <c r="G125" i="2"/>
  <c r="F125" i="2"/>
  <c r="E125" i="2"/>
  <c r="D125" i="2"/>
  <c r="B125" i="2"/>
  <c r="Y124" i="2"/>
  <c r="X124" i="2"/>
  <c r="V124" i="2"/>
  <c r="U124" i="2"/>
  <c r="T124" i="2"/>
  <c r="R124" i="2"/>
  <c r="Q124" i="2"/>
  <c r="P124" i="2"/>
  <c r="O124" i="2"/>
  <c r="N124" i="2"/>
  <c r="M124" i="2"/>
  <c r="L124" i="2"/>
  <c r="J124" i="2"/>
  <c r="I124" i="2"/>
  <c r="H124" i="2"/>
  <c r="G124" i="2"/>
  <c r="F124" i="2"/>
  <c r="E124" i="2"/>
  <c r="D124" i="2"/>
  <c r="B124" i="2"/>
  <c r="Y123" i="2"/>
  <c r="X123" i="2"/>
  <c r="W123" i="2"/>
  <c r="V123" i="2"/>
  <c r="U123" i="2"/>
  <c r="T123" i="2"/>
  <c r="R123" i="2"/>
  <c r="Q123" i="2"/>
  <c r="P123" i="2"/>
  <c r="O123" i="2"/>
  <c r="N123" i="2"/>
  <c r="M123" i="2"/>
  <c r="L123" i="2"/>
  <c r="J123" i="2"/>
  <c r="I123" i="2"/>
  <c r="G123" i="2"/>
  <c r="F123" i="2"/>
  <c r="E123" i="2"/>
  <c r="D123" i="2"/>
  <c r="B123" i="2"/>
  <c r="Y122" i="2"/>
  <c r="X122" i="2"/>
  <c r="W122" i="2"/>
  <c r="V122" i="2"/>
  <c r="U122" i="2"/>
  <c r="T122" i="2"/>
  <c r="R122" i="2"/>
  <c r="Q122" i="2"/>
  <c r="P122" i="2"/>
  <c r="N122" i="2"/>
  <c r="M122" i="2"/>
  <c r="L122" i="2"/>
  <c r="J122" i="2"/>
  <c r="I122" i="2"/>
  <c r="H122" i="2"/>
  <c r="G122" i="2"/>
  <c r="F122" i="2"/>
  <c r="E122" i="2"/>
  <c r="D122" i="2"/>
  <c r="B122" i="2"/>
  <c r="Y121" i="2"/>
  <c r="X121" i="2"/>
  <c r="W121" i="2"/>
  <c r="V121" i="2"/>
  <c r="T121" i="2"/>
  <c r="R121" i="2"/>
  <c r="Q121" i="2"/>
  <c r="P121" i="2"/>
  <c r="O121" i="2"/>
  <c r="N121" i="2"/>
  <c r="M121" i="2"/>
  <c r="L121" i="2"/>
  <c r="J121" i="2"/>
  <c r="I121" i="2"/>
  <c r="H121" i="2"/>
  <c r="G121" i="2"/>
  <c r="F121" i="2"/>
  <c r="E121" i="2"/>
  <c r="D121" i="2"/>
  <c r="B121" i="2"/>
  <c r="Y120" i="2"/>
  <c r="X120" i="2"/>
  <c r="W120" i="2"/>
  <c r="V120" i="2"/>
  <c r="U120" i="2"/>
  <c r="T120" i="2"/>
  <c r="R120" i="2"/>
  <c r="Q120" i="2"/>
  <c r="P120" i="2"/>
  <c r="O120" i="2"/>
  <c r="N120" i="2"/>
  <c r="M120" i="2"/>
  <c r="L120" i="2"/>
  <c r="J120" i="2"/>
  <c r="I120" i="2"/>
  <c r="H120" i="2"/>
  <c r="F120" i="2"/>
  <c r="E120" i="2"/>
  <c r="D120" i="2"/>
  <c r="B120" i="2"/>
  <c r="Y119" i="2"/>
  <c r="X119" i="2"/>
  <c r="W119" i="2"/>
  <c r="V119" i="2"/>
  <c r="U119" i="2"/>
  <c r="T119" i="2"/>
  <c r="R119" i="2"/>
  <c r="Q119" i="2"/>
  <c r="P119" i="2"/>
  <c r="O119" i="2"/>
  <c r="N119" i="2"/>
  <c r="L119" i="2"/>
  <c r="J119" i="2"/>
  <c r="I119" i="2"/>
  <c r="H119" i="2"/>
  <c r="G119" i="2"/>
  <c r="F119" i="2"/>
  <c r="E119" i="2"/>
  <c r="D119" i="2"/>
  <c r="Z52" i="2" l="1"/>
  <c r="AB52" i="2" s="1"/>
  <c r="S140" i="2"/>
  <c r="Z140" i="2" s="1"/>
  <c r="C127" i="2"/>
  <c r="Z127" i="2" s="1"/>
  <c r="C141" i="2"/>
  <c r="C119" i="2"/>
  <c r="AB119" i="2"/>
  <c r="Z122" i="2"/>
  <c r="Z10" i="2"/>
  <c r="AB10" i="2" s="1"/>
  <c r="AB122" i="2" s="1"/>
  <c r="Z126" i="2"/>
  <c r="Z14" i="2"/>
  <c r="AB14" i="2" s="1"/>
  <c r="AB126" i="2" s="1"/>
  <c r="Z130" i="2"/>
  <c r="Z18" i="2"/>
  <c r="AB18" i="2" s="1"/>
  <c r="AB130" i="2" s="1"/>
  <c r="Z134" i="2"/>
  <c r="Z22" i="2"/>
  <c r="AB22" i="2" s="1"/>
  <c r="AB134" i="2" s="1"/>
  <c r="Z138" i="2"/>
  <c r="Z26" i="2"/>
  <c r="AB26" i="2" s="1"/>
  <c r="AB138" i="2" s="1"/>
  <c r="Z142" i="2"/>
  <c r="Z30" i="2"/>
  <c r="AB30" i="2" s="1"/>
  <c r="AB142" i="2" s="1"/>
  <c r="B119" i="2"/>
  <c r="Z123" i="2"/>
  <c r="Z11" i="2"/>
  <c r="AB11" i="2" s="1"/>
  <c r="AB123" i="2" s="1"/>
  <c r="Z15" i="2"/>
  <c r="AB15" i="2" s="1"/>
  <c r="AB127" i="2" s="1"/>
  <c r="Z131" i="2"/>
  <c r="Z19" i="2"/>
  <c r="AB19" i="2" s="1"/>
  <c r="AB131" i="2" s="1"/>
  <c r="Z135" i="2"/>
  <c r="Z23" i="2"/>
  <c r="AB23" i="2" s="1"/>
  <c r="AB135" i="2" s="1"/>
  <c r="Z139" i="2"/>
  <c r="Z27" i="2"/>
  <c r="AB27" i="2" s="1"/>
  <c r="AB139" i="2" s="1"/>
  <c r="Z120" i="2"/>
  <c r="Z8" i="2"/>
  <c r="AB8" i="2" s="1"/>
  <c r="AB120" i="2" s="1"/>
  <c r="Z124" i="2"/>
  <c r="Z12" i="2"/>
  <c r="AB12" i="2" s="1"/>
  <c r="AB124" i="2" s="1"/>
  <c r="Z128" i="2"/>
  <c r="Z16" i="2"/>
  <c r="AB16" i="2" s="1"/>
  <c r="AB128" i="2" s="1"/>
  <c r="Z132" i="2"/>
  <c r="Z20" i="2"/>
  <c r="AB20" i="2" s="1"/>
  <c r="AB132" i="2" s="1"/>
  <c r="Z136" i="2"/>
  <c r="Z24" i="2"/>
  <c r="AB24" i="2" s="1"/>
  <c r="AB136" i="2" s="1"/>
  <c r="Z28" i="2"/>
  <c r="AB28" i="2" s="1"/>
  <c r="AB140" i="2" s="1"/>
  <c r="Z121" i="2"/>
  <c r="Z9" i="2"/>
  <c r="AB9" i="2" s="1"/>
  <c r="AB121" i="2" s="1"/>
  <c r="Z125" i="2"/>
  <c r="Z13" i="2"/>
  <c r="AB13" i="2" s="1"/>
  <c r="AB125" i="2" s="1"/>
  <c r="Z129" i="2"/>
  <c r="Z17" i="2"/>
  <c r="AB17" i="2" s="1"/>
  <c r="AB129" i="2" s="1"/>
  <c r="Z133" i="2"/>
  <c r="Z21" i="2"/>
  <c r="AB21" i="2" s="1"/>
  <c r="AB133" i="2" s="1"/>
  <c r="Z137" i="2"/>
  <c r="Z25" i="2"/>
  <c r="AB25" i="2" s="1"/>
  <c r="AB137" i="2" s="1"/>
  <c r="Z141" i="2"/>
  <c r="Z29" i="2"/>
  <c r="AB29" i="2" s="1"/>
  <c r="AB141" i="2" s="1"/>
  <c r="AC135" i="2" l="1"/>
  <c r="AC120" i="2"/>
  <c r="AC127" i="2"/>
  <c r="Z119" i="2"/>
  <c r="AC119" i="2" s="1"/>
  <c r="AC134" i="2"/>
  <c r="AC128" i="2"/>
  <c r="AC131" i="2"/>
  <c r="AC129" i="2"/>
  <c r="AC136" i="2"/>
  <c r="AC141" i="2"/>
  <c r="AC125" i="2"/>
  <c r="AC132" i="2"/>
  <c r="AC139" i="2"/>
  <c r="AC123" i="2"/>
  <c r="AC130" i="2"/>
  <c r="AC137" i="2"/>
  <c r="AC121" i="2"/>
  <c r="AC142" i="2"/>
  <c r="AC126" i="2"/>
  <c r="AC133" i="2"/>
  <c r="AC140" i="2"/>
  <c r="AC124" i="2"/>
  <c r="AC138" i="2"/>
  <c r="AC122" i="2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<sst xmlns="http://schemas.openxmlformats.org/spreadsheetml/2006/main" count="142" uniqueCount="34">
  <si>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</si>
  <si>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2020-2021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</si>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</sst>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_-;\-* #,##0_-;_-* &quot;-&quot;??_-;_-@_-"/>
    <numFmt numFmtId="169" formatCode="_-* #,##0.0_-;\-* #,##0.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3" fillId="0" borderId="0" xfId="0" applyFont="1"/>
    <xf numFmtId="164" fontId="0" fillId="0" borderId="0" xfId="0" applyNumberFormat="1"/>
    <xf numFmtId="0" fontId="4" fillId="0" borderId="2" xfId="0" applyFont="1" applyBorder="1"/>
    <xf numFmtId="0" fontId="5" fillId="2" borderId="3" xfId="0" applyFont="1" applyFill="1" applyBorder="1"/>
    <xf numFmtId="0" fontId="6" fillId="0" borderId="0" xfId="0" applyFont="1"/>
    <xf numFmtId="0" fontId="7" fillId="0" borderId="0" xfId="0" applyFont="1"/>
    <xf numFmtId="165" fontId="0" fillId="0" borderId="0" xfId="0" applyNumberFormat="1"/>
    <xf numFmtId="0" fontId="8" fillId="3" borderId="4" xfId="0" applyFont="1" applyFill="1" applyBorder="1"/>
    <xf numFmtId="0" fontId="9" fillId="3" borderId="5" xfId="0" applyFont="1" applyFill="1" applyBorder="1" applyAlignment="1">
      <alignment horizontal="center"/>
    </xf>
    <xf numFmtId="0" fontId="8" fillId="3" borderId="6" xfId="0" applyFont="1" applyFill="1" applyBorder="1"/>
    <xf numFmtId="17" fontId="10" fillId="0" borderId="7" xfId="0" applyNumberFormat="1" applyFont="1" applyBorder="1" applyAlignment="1">
      <alignment horizontal="left"/>
    </xf>
    <xf numFmtId="164" fontId="11" fillId="0" borderId="8" xfId="0" quotePrefix="1" applyNumberFormat="1" applyFont="1" applyBorder="1" applyAlignment="1">
      <alignment horizontal="left"/>
    </xf>
    <xf numFmtId="166" fontId="12" fillId="0" borderId="9" xfId="0" applyNumberFormat="1" applyFont="1" applyBorder="1" applyAlignment="1">
      <alignment horizontal="left"/>
    </xf>
    <xf numFmtId="0" fontId="10" fillId="0" borderId="8" xfId="0" applyFont="1" applyBorder="1"/>
    <xf numFmtId="165" fontId="3" fillId="0" borderId="10" xfId="0" applyNumberFormat="1" applyFont="1" applyBorder="1"/>
    <xf numFmtId="17" fontId="10" fillId="0" borderId="11" xfId="0" applyNumberFormat="1" applyFont="1" applyBorder="1" applyAlignment="1">
      <alignment horizontal="left"/>
    </xf>
    <xf numFmtId="164" fontId="11" fillId="0" borderId="12" xfId="0" quotePrefix="1" applyNumberFormat="1" applyFont="1" applyBorder="1" applyAlignment="1">
      <alignment horizontal="left"/>
    </xf>
    <xf numFmtId="166" fontId="12" fillId="0" borderId="13" xfId="0" applyNumberFormat="1" applyFont="1" applyBorder="1" applyAlignment="1">
      <alignment horizontal="left"/>
    </xf>
    <xf numFmtId="0" fontId="10" fillId="0" borderId="12" xfId="0" applyFont="1" applyBorder="1"/>
    <xf numFmtId="165" fontId="3" fillId="0" borderId="14" xfId="0" applyNumberFormat="1" applyFont="1" applyBorder="1"/>
    <xf numFmtId="17" fontId="10" fillId="0" borderId="15" xfId="0" applyNumberFormat="1" applyFont="1" applyBorder="1" applyAlignment="1">
      <alignment horizontal="left"/>
    </xf>
    <xf numFmtId="164" fontId="11" fillId="0" borderId="16" xfId="0" quotePrefix="1" applyNumberFormat="1" applyFont="1" applyBorder="1" applyAlignment="1">
      <alignment horizontal="left"/>
    </xf>
    <xf numFmtId="166" fontId="12" fillId="0" borderId="17" xfId="0" applyNumberFormat="1" applyFont="1" applyBorder="1" applyAlignment="1">
      <alignment horizontal="left"/>
    </xf>
    <xf numFmtId="0" fontId="10" fillId="0" borderId="16" xfId="0" applyFont="1" applyBorder="1"/>
    <xf numFmtId="165" fontId="3" fillId="0" borderId="18" xfId="0" applyNumberFormat="1" applyFont="1" applyBorder="1"/>
    <xf numFmtId="17" fontId="10" fillId="0" borderId="19" xfId="0" applyNumberFormat="1" applyFont="1" applyBorder="1" applyAlignment="1">
      <alignment horizontal="left"/>
    </xf>
    <xf numFmtId="164" fontId="11" fillId="0" borderId="20" xfId="0" quotePrefix="1" applyNumberFormat="1" applyFont="1" applyBorder="1" applyAlignment="1">
      <alignment horizontal="left"/>
    </xf>
    <xf numFmtId="166" fontId="12" fillId="0" borderId="21" xfId="0" applyNumberFormat="1" applyFont="1" applyBorder="1" applyAlignment="1">
      <alignment horizontal="left"/>
    </xf>
    <xf numFmtId="0" fontId="10" fillId="0" borderId="20" xfId="0" applyFont="1" applyBorder="1"/>
    <xf numFmtId="165" fontId="3" fillId="0" borderId="22" xfId="0" applyNumberFormat="1" applyFont="1" applyBorder="1"/>
    <xf numFmtId="17" fontId="10" fillId="0" borderId="0" xfId="0" applyNumberFormat="1" applyFont="1" applyAlignment="1">
      <alignment horizontal="left"/>
    </xf>
    <xf numFmtId="164" fontId="11" fillId="0" borderId="0" xfId="0" quotePrefix="1" applyNumberFormat="1" applyFont="1" applyAlignment="1">
      <alignment horizontal="left"/>
    </xf>
    <xf numFmtId="166" fontId="12" fillId="0" borderId="0" xfId="0" applyNumberFormat="1" applyFont="1" applyAlignment="1">
      <alignment horizontal="left"/>
    </xf>
    <xf numFmtId="0" fontId="10" fillId="0" borderId="0" xfId="0" applyFont="1"/>
    <xf numFmtId="165" fontId="3" fillId="0" borderId="0" xfId="0" applyNumberFormat="1" applyFont="1"/>
    <xf numFmtId="17" fontId="10" fillId="0" borderId="13" xfId="0" applyNumberFormat="1" applyFont="1" applyBorder="1" applyAlignment="1">
      <alignment horizontal="left"/>
    </xf>
    <xf numFmtId="0" fontId="0" fillId="0" borderId="13" xfId="0" applyBorder="1"/>
    <xf numFmtId="17" fontId="10" fillId="0" borderId="23" xfId="0" applyNumberFormat="1" applyFont="1" applyBorder="1" applyAlignment="1">
      <alignment horizontal="left"/>
    </xf>
    <xf numFmtId="167" fontId="3" fillId="0" borderId="0" xfId="0" applyNumberFormat="1" applyFont="1"/>
    <xf numFmtId="0" fontId="1" fillId="0" borderId="0" xfId="0" applyFont="1"/>
    <xf numFmtId="168" fontId="0" fillId="0" borderId="0" xfId="1" applyNumberFormat="1" applyFont="1"/>
    <xf numFmtId="169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9817-FA6E-4DC4-85E9-5F3C9546D403}">
  <sheetPr>
    <tabColor indexed="8"/>
  </sheetPr>
  <dimension ref="A1:AF142"/>
  <sheetViews>
    <sheetView showGridLines="0" tabSelected="1" zoomScale="75" workbookViewId="0">
      <pane xSplit="1" topLeftCell="B1" activePane="topRight" state="frozen"/>
      <selection activeCell="A181" sqref="A181"/>
      <selection pane="topRight" activeCell="AE126" sqref="AE126"/>
    </sheetView>
  </sheetViews>
  <sheetFormatPr baseColWidth="10" defaultColWidth="14.42578125" defaultRowHeight="15" x14ac:dyDescent="0.2"/>
  <cols>
    <col min="1" max="1" width="93.140625" bestFit="1" customWidth="1"/>
    <col min="2" max="2" width="8.7109375" style="2" bestFit="1" customWidth="1"/>
    <col min="3" max="25" width="10.7109375" style="2" customWidth="1"/>
    <col min="26" max="26" width="9.85546875" style="3" bestFit="1" customWidth="1"/>
    <col min="27" max="27" width="6.7109375" customWidth="1"/>
    <col min="28" max="28" width="21.140625" bestFit="1" customWidth="1"/>
    <col min="29" max="29" width="5.28515625" bestFit="1" customWidth="1"/>
  </cols>
  <sheetData>
    <row r="1" spans="1:28" ht="23.25" x14ac:dyDescent="0.35">
      <c r="A1" s="1" t="s">
        <v>0</v>
      </c>
    </row>
    <row r="2" spans="1:28" ht="21" thickBot="1" x14ac:dyDescent="0.35">
      <c r="A2" s="4" t="s">
        <v>1</v>
      </c>
    </row>
    <row r="3" spans="1:28" ht="15.75" thickBot="1" x14ac:dyDescent="0.25"/>
    <row r="4" spans="1:28" ht="16.5" thickBot="1" x14ac:dyDescent="0.3">
      <c r="A4" s="5" t="s">
        <v>2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</row>
    <row r="5" spans="1:28" ht="15.75" thickBot="1" x14ac:dyDescent="0.25"/>
    <row r="6" spans="1:28" ht="15.95" customHeight="1" thickBot="1" x14ac:dyDescent="0.25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1"/>
    </row>
    <row r="7" spans="1:28" ht="15.95" customHeight="1" x14ac:dyDescent="0.25">
      <c r="A7" s="12">
        <v>43831</v>
      </c>
      <c r="B7" s="13">
        <v>12.892099999999999</v>
      </c>
      <c r="C7" s="13">
        <v>11.43699</v>
      </c>
      <c r="D7" s="13">
        <v>10.721500000000001</v>
      </c>
      <c r="E7" s="13">
        <v>10.434710000000001</v>
      </c>
      <c r="F7" s="13">
        <v>11.00146</v>
      </c>
      <c r="G7" s="13">
        <v>13.05869</v>
      </c>
      <c r="H7" s="13">
        <v>14.49938</v>
      </c>
      <c r="I7" s="13">
        <v>17.258959999999998</v>
      </c>
      <c r="J7" s="13">
        <v>21.1191</v>
      </c>
      <c r="K7" s="13">
        <v>23.938770000000002</v>
      </c>
      <c r="L7" s="13">
        <v>26.326229999999999</v>
      </c>
      <c r="M7" s="13">
        <v>28.21143</v>
      </c>
      <c r="N7" s="13">
        <v>27.759640000000001</v>
      </c>
      <c r="O7" s="13">
        <v>27.298290000000001</v>
      </c>
      <c r="P7" s="13">
        <v>28.02591</v>
      </c>
      <c r="Q7" s="13">
        <v>28.032060000000001</v>
      </c>
      <c r="R7" s="13">
        <v>27.221350000000001</v>
      </c>
      <c r="S7" s="13">
        <v>25.690519999999999</v>
      </c>
      <c r="T7" s="13">
        <v>25.76783</v>
      </c>
      <c r="U7" s="13">
        <v>26.06277</v>
      </c>
      <c r="V7" s="13">
        <v>24.549800000000001</v>
      </c>
      <c r="W7" s="13">
        <v>23.264309999999998</v>
      </c>
      <c r="X7" s="13">
        <v>20.106770000000001</v>
      </c>
      <c r="Y7" s="13">
        <v>16.41328</v>
      </c>
      <c r="Z7" s="19">
        <f>SUM(B7:Y7)</f>
        <v>501.09185000000002</v>
      </c>
      <c r="AA7" s="15">
        <v>21</v>
      </c>
      <c r="AB7" s="16">
        <f>+Z7*AA7</f>
        <v>10522.92885</v>
      </c>
    </row>
    <row r="8" spans="1:28" ht="15.95" customHeight="1" x14ac:dyDescent="0.25">
      <c r="A8" s="17">
        <v>43862</v>
      </c>
      <c r="B8" s="18">
        <v>12.75789</v>
      </c>
      <c r="C8" s="18">
        <v>11.29687</v>
      </c>
      <c r="D8" s="18">
        <v>10.68028</v>
      </c>
      <c r="E8" s="18">
        <v>10.49601</v>
      </c>
      <c r="F8" s="18">
        <v>11.36783</v>
      </c>
      <c r="G8" s="18">
        <v>14.10566</v>
      </c>
      <c r="H8" s="18">
        <v>15.765280000000001</v>
      </c>
      <c r="I8" s="18">
        <v>18.367290000000001</v>
      </c>
      <c r="J8" s="18">
        <v>22.071439999999999</v>
      </c>
      <c r="K8" s="18">
        <v>24.54203</v>
      </c>
      <c r="L8" s="18">
        <v>27.06221</v>
      </c>
      <c r="M8" s="18">
        <v>28.39866</v>
      </c>
      <c r="N8" s="18">
        <v>27.430099999999999</v>
      </c>
      <c r="O8" s="18">
        <v>27.10173</v>
      </c>
      <c r="P8" s="18">
        <v>28.275659999999998</v>
      </c>
      <c r="Q8" s="18">
        <v>28.30696</v>
      </c>
      <c r="R8" s="18">
        <v>27.358260000000001</v>
      </c>
      <c r="S8" s="18">
        <v>25.625579999999999</v>
      </c>
      <c r="T8" s="18">
        <v>25.767230000000001</v>
      </c>
      <c r="U8" s="18">
        <v>26.21387</v>
      </c>
      <c r="V8" s="18">
        <v>24.6266</v>
      </c>
      <c r="W8" s="18">
        <v>23.114989999999999</v>
      </c>
      <c r="X8" s="18">
        <v>19.801780000000001</v>
      </c>
      <c r="Y8" s="18">
        <v>15.789619999999999</v>
      </c>
      <c r="Z8" s="19">
        <f t="shared" ref="Z8:Z30" si="0">SUM(B8:Y8)</f>
        <v>506.32383000000004</v>
      </c>
      <c r="AA8" s="20">
        <v>20</v>
      </c>
      <c r="AB8" s="21">
        <f>+Z8*AA8</f>
        <v>10126.476600000002</v>
      </c>
    </row>
    <row r="9" spans="1:28" ht="15.95" customHeight="1" x14ac:dyDescent="0.25">
      <c r="A9" s="17">
        <v>43891</v>
      </c>
      <c r="B9" s="18">
        <v>13.17126</v>
      </c>
      <c r="C9" s="18">
        <v>11.77192</v>
      </c>
      <c r="D9" s="18">
        <v>11.05677</v>
      </c>
      <c r="E9" s="18">
        <v>10.763030000000001</v>
      </c>
      <c r="F9" s="18">
        <v>11.542160000000001</v>
      </c>
      <c r="G9" s="18">
        <v>14.324070000000001</v>
      </c>
      <c r="H9" s="18">
        <v>15.99428</v>
      </c>
      <c r="I9" s="18">
        <v>18.978639999999999</v>
      </c>
      <c r="J9" s="18">
        <v>22.941020000000002</v>
      </c>
      <c r="K9" s="18">
        <v>25.463519999999999</v>
      </c>
      <c r="L9" s="18">
        <v>28.100930000000002</v>
      </c>
      <c r="M9" s="18">
        <v>29.642299999999999</v>
      </c>
      <c r="N9" s="18">
        <v>28.678550000000001</v>
      </c>
      <c r="O9" s="18">
        <v>28.405090000000001</v>
      </c>
      <c r="P9" s="18">
        <v>29.46818</v>
      </c>
      <c r="Q9" s="18">
        <v>29.257370000000002</v>
      </c>
      <c r="R9" s="18">
        <v>28.07037</v>
      </c>
      <c r="S9" s="18">
        <v>26.274819999999998</v>
      </c>
      <c r="T9" s="18">
        <v>26.084140000000001</v>
      </c>
      <c r="U9" s="18">
        <v>27.154109999999999</v>
      </c>
      <c r="V9" s="18">
        <v>25.710979999999999</v>
      </c>
      <c r="W9" s="18">
        <v>23.677769999999999</v>
      </c>
      <c r="X9" s="18">
        <v>20.398620000000001</v>
      </c>
      <c r="Y9" s="18">
        <v>16.289840000000002</v>
      </c>
      <c r="Z9" s="19">
        <f t="shared" si="0"/>
        <v>523.21974</v>
      </c>
      <c r="AA9" s="20">
        <v>21</v>
      </c>
      <c r="AB9" s="21">
        <f t="shared" ref="AB9:AB30" si="1">+Z9*AA9</f>
        <v>10987.61454</v>
      </c>
    </row>
    <row r="10" spans="1:28" ht="15.95" customHeight="1" x14ac:dyDescent="0.25">
      <c r="A10" s="17">
        <v>43922</v>
      </c>
      <c r="B10" s="18">
        <v>11.40216</v>
      </c>
      <c r="C10" s="18">
        <v>10.18915</v>
      </c>
      <c r="D10" s="18">
        <v>9.5912500000000005</v>
      </c>
      <c r="E10" s="18">
        <v>9.4453899999999997</v>
      </c>
      <c r="F10" s="18">
        <v>10.2004</v>
      </c>
      <c r="G10" s="18">
        <v>12.003909999999999</v>
      </c>
      <c r="H10" s="18">
        <v>13.165850000000001</v>
      </c>
      <c r="I10" s="18">
        <v>14.76169</v>
      </c>
      <c r="J10" s="18">
        <v>18.203980000000001</v>
      </c>
      <c r="K10" s="18">
        <v>20.412279999999999</v>
      </c>
      <c r="L10" s="18">
        <v>22.589600000000001</v>
      </c>
      <c r="M10" s="18">
        <v>23.882760000000001</v>
      </c>
      <c r="N10" s="18">
        <v>22.796029999999998</v>
      </c>
      <c r="O10" s="18">
        <v>22.61007</v>
      </c>
      <c r="P10" s="18">
        <v>23.48912</v>
      </c>
      <c r="Q10" s="18">
        <v>23.899889999999999</v>
      </c>
      <c r="R10" s="18">
        <v>23.467020000000002</v>
      </c>
      <c r="S10" s="18">
        <v>22.86674</v>
      </c>
      <c r="T10" s="18">
        <v>23.966439999999999</v>
      </c>
      <c r="U10" s="18">
        <v>23.806370000000001</v>
      </c>
      <c r="V10" s="18">
        <v>22.65466</v>
      </c>
      <c r="W10" s="18">
        <v>20.784400000000002</v>
      </c>
      <c r="X10" s="18">
        <v>17.640149999999998</v>
      </c>
      <c r="Y10" s="18">
        <v>14.166320000000001</v>
      </c>
      <c r="Z10" s="19">
        <f t="shared" si="0"/>
        <v>437.99562999999989</v>
      </c>
      <c r="AA10" s="20">
        <v>20</v>
      </c>
      <c r="AB10" s="21">
        <f t="shared" si="1"/>
        <v>8759.9125999999978</v>
      </c>
    </row>
    <row r="11" spans="1:28" ht="15.95" customHeight="1" x14ac:dyDescent="0.25">
      <c r="A11" s="17">
        <v>43952</v>
      </c>
      <c r="B11" s="18">
        <v>10.43064</v>
      </c>
      <c r="C11" s="18">
        <v>9.3665699999999994</v>
      </c>
      <c r="D11" s="18">
        <v>8.65123</v>
      </c>
      <c r="E11" s="18">
        <v>8.53064</v>
      </c>
      <c r="F11" s="18">
        <v>9.1726200000000002</v>
      </c>
      <c r="G11" s="18">
        <v>9.5905299999999993</v>
      </c>
      <c r="H11" s="18">
        <v>8.4874399999999994</v>
      </c>
      <c r="I11" s="18">
        <v>10.9498</v>
      </c>
      <c r="J11" s="18">
        <v>13.72443</v>
      </c>
      <c r="K11" s="18">
        <v>15.65645</v>
      </c>
      <c r="L11" s="18">
        <v>17.38402</v>
      </c>
      <c r="M11" s="18">
        <v>18.314309999999999</v>
      </c>
      <c r="N11" s="18">
        <v>17.818840000000002</v>
      </c>
      <c r="O11" s="18">
        <v>17.819400000000002</v>
      </c>
      <c r="P11" s="18">
        <v>18.66395</v>
      </c>
      <c r="Q11" s="18">
        <v>18.915679999999998</v>
      </c>
      <c r="R11" s="18">
        <v>18.367519999999999</v>
      </c>
      <c r="S11" s="18">
        <v>17.607839999999999</v>
      </c>
      <c r="T11" s="18">
        <v>21.790209999999998</v>
      </c>
      <c r="U11" s="18">
        <v>21.509460000000001</v>
      </c>
      <c r="V11" s="18">
        <v>20.490030000000001</v>
      </c>
      <c r="W11" s="18">
        <v>19.047270000000001</v>
      </c>
      <c r="X11" s="18">
        <v>16.27976</v>
      </c>
      <c r="Y11" s="18">
        <v>13.11403</v>
      </c>
      <c r="Z11" s="19">
        <f t="shared" si="0"/>
        <v>361.68267000000003</v>
      </c>
      <c r="AA11" s="20">
        <v>19</v>
      </c>
      <c r="AB11" s="21">
        <f t="shared" si="1"/>
        <v>6871.9707300000009</v>
      </c>
    </row>
    <row r="12" spans="1:28" ht="15.95" customHeight="1" x14ac:dyDescent="0.25">
      <c r="A12" s="17">
        <v>43983</v>
      </c>
      <c r="B12" s="18">
        <v>8.3266399999999994</v>
      </c>
      <c r="C12" s="18">
        <v>7.1995500000000003</v>
      </c>
      <c r="D12" s="18">
        <v>6.5551500000000003</v>
      </c>
      <c r="E12" s="18">
        <v>6.4724599999999999</v>
      </c>
      <c r="F12" s="18">
        <v>6.9975899999999998</v>
      </c>
      <c r="G12" s="18">
        <v>6.8494200000000003</v>
      </c>
      <c r="H12" s="18">
        <v>5.2887300000000002</v>
      </c>
      <c r="I12" s="18">
        <v>8.1017700000000001</v>
      </c>
      <c r="J12" s="18">
        <v>9.9564199999999996</v>
      </c>
      <c r="K12" s="18">
        <v>11.9794</v>
      </c>
      <c r="L12" s="18">
        <v>13.615500000000001</v>
      </c>
      <c r="M12" s="18">
        <v>14.69289</v>
      </c>
      <c r="N12" s="18">
        <v>14.612550000000001</v>
      </c>
      <c r="O12" s="18">
        <v>14.62974</v>
      </c>
      <c r="P12" s="18">
        <v>15.583080000000001</v>
      </c>
      <c r="Q12" s="18">
        <v>15.38674</v>
      </c>
      <c r="R12" s="18">
        <v>15.01154</v>
      </c>
      <c r="S12" s="18">
        <v>14.015739999999999</v>
      </c>
      <c r="T12" s="18">
        <v>18.051880000000001</v>
      </c>
      <c r="U12" s="18">
        <v>17.803239999999999</v>
      </c>
      <c r="V12" s="18">
        <v>16.979939999999999</v>
      </c>
      <c r="W12" s="18">
        <v>15.776339999999999</v>
      </c>
      <c r="X12" s="18">
        <v>13.564690000000001</v>
      </c>
      <c r="Y12" s="18">
        <v>10.881030000000001</v>
      </c>
      <c r="Z12" s="19">
        <f t="shared" si="0"/>
        <v>288.33202999999997</v>
      </c>
      <c r="AA12" s="20">
        <v>19</v>
      </c>
      <c r="AB12" s="21">
        <f t="shared" si="1"/>
        <v>5478.3085699999992</v>
      </c>
    </row>
    <row r="13" spans="1:28" ht="15.95" customHeight="1" x14ac:dyDescent="0.25">
      <c r="A13" s="17">
        <v>44013</v>
      </c>
      <c r="B13" s="18">
        <v>8.1644100000000002</v>
      </c>
      <c r="C13" s="18">
        <v>7.2849899999999996</v>
      </c>
      <c r="D13" s="18">
        <v>6.7914700000000003</v>
      </c>
      <c r="E13" s="18">
        <v>6.7084900000000003</v>
      </c>
      <c r="F13" s="18">
        <v>7.4327699999999997</v>
      </c>
      <c r="G13" s="18">
        <v>8.1028000000000002</v>
      </c>
      <c r="H13" s="18">
        <v>5.9124400000000001</v>
      </c>
      <c r="I13" s="18">
        <v>7.9838500000000003</v>
      </c>
      <c r="J13" s="18">
        <v>10.35994</v>
      </c>
      <c r="K13" s="18">
        <v>12.480560000000001</v>
      </c>
      <c r="L13" s="18">
        <v>14.249269999999999</v>
      </c>
      <c r="M13" s="18">
        <v>14.7514</v>
      </c>
      <c r="N13" s="18">
        <v>13.849780000000001</v>
      </c>
      <c r="O13" s="18">
        <v>13.390359999999999</v>
      </c>
      <c r="P13" s="18">
        <v>14.787229999999999</v>
      </c>
      <c r="Q13" s="18">
        <v>15.35633</v>
      </c>
      <c r="R13" s="18">
        <v>15.39812</v>
      </c>
      <c r="S13" s="18">
        <v>14.61539</v>
      </c>
      <c r="T13" s="18">
        <v>17.621269999999999</v>
      </c>
      <c r="U13" s="18">
        <v>17.785550000000001</v>
      </c>
      <c r="V13" s="18">
        <v>17.015599999999999</v>
      </c>
      <c r="W13" s="18">
        <v>15.79823</v>
      </c>
      <c r="X13" s="18">
        <v>13.192740000000001</v>
      </c>
      <c r="Y13" s="18">
        <v>10.4642</v>
      </c>
      <c r="Z13" s="19">
        <f t="shared" si="0"/>
        <v>289.49719000000005</v>
      </c>
      <c r="AA13" s="20">
        <v>22</v>
      </c>
      <c r="AB13" s="21">
        <f t="shared" si="1"/>
        <v>6368.938180000001</v>
      </c>
    </row>
    <row r="14" spans="1:28" ht="15.95" customHeight="1" x14ac:dyDescent="0.25">
      <c r="A14" s="17">
        <v>44044</v>
      </c>
      <c r="B14" s="18">
        <v>8.9392200000000006</v>
      </c>
      <c r="C14" s="18">
        <v>7.8428300000000002</v>
      </c>
      <c r="D14" s="18">
        <v>7.2618099999999997</v>
      </c>
      <c r="E14" s="18">
        <v>7.0594700000000001</v>
      </c>
      <c r="F14" s="18">
        <v>7.7363900000000001</v>
      </c>
      <c r="G14" s="18">
        <v>8.7260600000000004</v>
      </c>
      <c r="H14" s="18">
        <v>6.0193399999999997</v>
      </c>
      <c r="I14" s="18">
        <v>8.1073500000000003</v>
      </c>
      <c r="J14" s="18">
        <v>10.86815</v>
      </c>
      <c r="K14" s="18">
        <v>13.224679999999999</v>
      </c>
      <c r="L14" s="18">
        <v>14.42417</v>
      </c>
      <c r="M14" s="18">
        <v>15.570830000000001</v>
      </c>
      <c r="N14" s="18">
        <v>14.87607</v>
      </c>
      <c r="O14" s="18">
        <v>14.5967</v>
      </c>
      <c r="P14" s="18">
        <v>15.759130000000001</v>
      </c>
      <c r="Q14" s="18">
        <v>15.829840000000001</v>
      </c>
      <c r="R14" s="18">
        <v>15.89977</v>
      </c>
      <c r="S14" s="18">
        <v>15.83014</v>
      </c>
      <c r="T14" s="18">
        <v>19.189399999999999</v>
      </c>
      <c r="U14" s="18">
        <v>19.24306</v>
      </c>
      <c r="V14" s="18">
        <v>18.212900000000001</v>
      </c>
      <c r="W14" s="18">
        <v>16.764289999999999</v>
      </c>
      <c r="X14" s="18">
        <v>14.14926</v>
      </c>
      <c r="Y14" s="18">
        <v>11.18652</v>
      </c>
      <c r="Z14" s="19">
        <f t="shared" si="0"/>
        <v>307.31738000000001</v>
      </c>
      <c r="AA14" s="20">
        <v>19</v>
      </c>
      <c r="AB14" s="21">
        <f t="shared" si="1"/>
        <v>5839.0302200000006</v>
      </c>
    </row>
    <row r="15" spans="1:28" ht="15.95" customHeight="1" x14ac:dyDescent="0.25">
      <c r="A15" s="17">
        <v>44075</v>
      </c>
      <c r="B15" s="18">
        <v>9.5940200000000004</v>
      </c>
      <c r="C15" s="18">
        <v>8.5276499999999995</v>
      </c>
      <c r="D15" s="18">
        <v>8.0380099999999999</v>
      </c>
      <c r="E15" s="18">
        <v>7.8933799999999996</v>
      </c>
      <c r="F15" s="18">
        <v>8.6555999999999997</v>
      </c>
      <c r="G15" s="18">
        <v>9.5346200000000003</v>
      </c>
      <c r="H15" s="18">
        <v>7.8960699999999999</v>
      </c>
      <c r="I15" s="18">
        <v>9.9376999999999995</v>
      </c>
      <c r="J15" s="18">
        <v>12.385389999999999</v>
      </c>
      <c r="K15" s="18">
        <v>14.3535</v>
      </c>
      <c r="L15" s="18">
        <v>16.445399999999999</v>
      </c>
      <c r="M15" s="18">
        <v>17.37518</v>
      </c>
      <c r="N15" s="18">
        <v>16.508500000000002</v>
      </c>
      <c r="O15" s="18">
        <v>16.48011</v>
      </c>
      <c r="P15" s="18">
        <v>17.882359999999998</v>
      </c>
      <c r="Q15" s="18">
        <v>17.77215</v>
      </c>
      <c r="R15" s="18">
        <v>17.717120000000001</v>
      </c>
      <c r="S15" s="18">
        <v>16.730049999999999</v>
      </c>
      <c r="T15" s="18">
        <v>21.564319999999999</v>
      </c>
      <c r="U15" s="18">
        <v>21.192450000000001</v>
      </c>
      <c r="V15" s="18">
        <v>19.757860000000001</v>
      </c>
      <c r="W15" s="18">
        <v>18.202000000000002</v>
      </c>
      <c r="X15" s="18">
        <v>15.330959999999999</v>
      </c>
      <c r="Y15" s="18">
        <v>11.915469999999999</v>
      </c>
      <c r="Z15" s="19">
        <f t="shared" si="0"/>
        <v>341.68987000000004</v>
      </c>
      <c r="AA15" s="20">
        <v>22</v>
      </c>
      <c r="AB15" s="21">
        <f t="shared" si="1"/>
        <v>7517.1771400000007</v>
      </c>
    </row>
    <row r="16" spans="1:28" ht="15.95" customHeight="1" x14ac:dyDescent="0.25">
      <c r="A16" s="17">
        <v>44105</v>
      </c>
      <c r="B16" s="18">
        <v>10.57072</v>
      </c>
      <c r="C16" s="18">
        <v>9.44191</v>
      </c>
      <c r="D16" s="18">
        <v>8.8998600000000003</v>
      </c>
      <c r="E16" s="18">
        <v>8.7813199999999991</v>
      </c>
      <c r="F16" s="18">
        <v>9.5351300000000005</v>
      </c>
      <c r="G16" s="18">
        <v>9.9779999999999998</v>
      </c>
      <c r="H16" s="18">
        <v>8.83141</v>
      </c>
      <c r="I16" s="18">
        <v>11.68116</v>
      </c>
      <c r="J16" s="18">
        <v>14.60779</v>
      </c>
      <c r="K16" s="18">
        <v>16.278500000000001</v>
      </c>
      <c r="L16" s="18">
        <v>18.054179999999999</v>
      </c>
      <c r="M16" s="18">
        <v>19.057729999999999</v>
      </c>
      <c r="N16" s="18">
        <v>18.161919999999999</v>
      </c>
      <c r="O16" s="18">
        <v>18.401440000000001</v>
      </c>
      <c r="P16" s="18">
        <v>19.68909</v>
      </c>
      <c r="Q16" s="18">
        <v>19.708079999999999</v>
      </c>
      <c r="R16" s="18">
        <v>18.890699999999999</v>
      </c>
      <c r="S16" s="18">
        <v>18.468720000000001</v>
      </c>
      <c r="T16" s="18">
        <v>23.273689999999998</v>
      </c>
      <c r="U16" s="18">
        <v>22.444120000000002</v>
      </c>
      <c r="V16" s="18">
        <v>21.46913</v>
      </c>
      <c r="W16" s="18">
        <v>19.779029999999999</v>
      </c>
      <c r="X16" s="18">
        <v>16.74099</v>
      </c>
      <c r="Y16" s="18">
        <v>13.35486</v>
      </c>
      <c r="Z16" s="19">
        <f t="shared" si="0"/>
        <v>376.09947999999997</v>
      </c>
      <c r="AA16" s="20">
        <v>21</v>
      </c>
      <c r="AB16" s="21">
        <f t="shared" si="1"/>
        <v>7898.0890799999997</v>
      </c>
    </row>
    <row r="17" spans="1:28" ht="15.95" customHeight="1" x14ac:dyDescent="0.25">
      <c r="A17" s="17">
        <v>44136</v>
      </c>
      <c r="B17" s="18">
        <v>11.270110000000001</v>
      </c>
      <c r="C17" s="18">
        <v>10.1104</v>
      </c>
      <c r="D17" s="18">
        <v>9.5158100000000001</v>
      </c>
      <c r="E17" s="18">
        <v>9.2913499999999996</v>
      </c>
      <c r="F17" s="18">
        <v>10.208399999999999</v>
      </c>
      <c r="G17" s="18">
        <v>9.9612200000000009</v>
      </c>
      <c r="H17" s="18">
        <v>8.9567999999999994</v>
      </c>
      <c r="I17" s="18">
        <v>12.27718</v>
      </c>
      <c r="J17" s="18">
        <v>14.701449999999999</v>
      </c>
      <c r="K17" s="18">
        <v>17.065339999999999</v>
      </c>
      <c r="L17" s="18">
        <v>19.174859999999999</v>
      </c>
      <c r="M17" s="18">
        <v>20.385339999999999</v>
      </c>
      <c r="N17" s="18">
        <v>19.83792</v>
      </c>
      <c r="O17" s="18">
        <v>19.418959999999998</v>
      </c>
      <c r="P17" s="18">
        <v>20.17895</v>
      </c>
      <c r="Q17" s="18">
        <v>20.36946</v>
      </c>
      <c r="R17" s="18">
        <v>19.688880000000001</v>
      </c>
      <c r="S17" s="18">
        <v>19.661619999999999</v>
      </c>
      <c r="T17" s="18">
        <v>24.431650000000001</v>
      </c>
      <c r="U17" s="18">
        <v>23.578440000000001</v>
      </c>
      <c r="V17" s="18">
        <v>22.582709999999999</v>
      </c>
      <c r="W17" s="18">
        <v>20.9831</v>
      </c>
      <c r="X17" s="18">
        <v>17.666119999999999</v>
      </c>
      <c r="Y17" s="18">
        <v>14.014519999999999</v>
      </c>
      <c r="Z17" s="19">
        <f t="shared" si="0"/>
        <v>395.33058999999997</v>
      </c>
      <c r="AA17" s="20">
        <v>19</v>
      </c>
      <c r="AB17" s="21">
        <f t="shared" si="1"/>
        <v>7511.2812099999992</v>
      </c>
    </row>
    <row r="18" spans="1:28" ht="15.95" customHeight="1" thickBot="1" x14ac:dyDescent="0.3">
      <c r="A18" s="22">
        <v>44166</v>
      </c>
      <c r="B18" s="23">
        <v>14.447979999999999</v>
      </c>
      <c r="C18" s="23">
        <v>12.70106</v>
      </c>
      <c r="D18" s="23">
        <v>11.785550000000001</v>
      </c>
      <c r="E18" s="23">
        <v>11.42709</v>
      </c>
      <c r="F18" s="23">
        <v>12.047470000000001</v>
      </c>
      <c r="G18" s="23">
        <v>12.49239</v>
      </c>
      <c r="H18" s="23">
        <v>14.26412</v>
      </c>
      <c r="I18" s="23">
        <v>17.74248</v>
      </c>
      <c r="J18" s="23">
        <v>21.73779</v>
      </c>
      <c r="K18" s="23">
        <v>24.523250000000001</v>
      </c>
      <c r="L18" s="23">
        <v>26.548490000000001</v>
      </c>
      <c r="M18" s="23">
        <v>28.192889999999998</v>
      </c>
      <c r="N18" s="23">
        <v>27.68817</v>
      </c>
      <c r="O18" s="23">
        <v>27.729289999999999</v>
      </c>
      <c r="P18" s="23">
        <v>28.603750000000002</v>
      </c>
      <c r="Q18" s="23">
        <v>28.389790000000001</v>
      </c>
      <c r="R18" s="23">
        <v>27.3477</v>
      </c>
      <c r="S18" s="23">
        <v>26.12255</v>
      </c>
      <c r="T18" s="23">
        <v>28.84639</v>
      </c>
      <c r="U18" s="23">
        <v>28.421849999999999</v>
      </c>
      <c r="V18" s="23">
        <v>27.044889999999999</v>
      </c>
      <c r="W18" s="23">
        <v>25.295110000000001</v>
      </c>
      <c r="X18" s="23">
        <v>21.948350000000001</v>
      </c>
      <c r="Y18" s="23">
        <v>17.872769999999999</v>
      </c>
      <c r="Z18" s="24">
        <f t="shared" si="0"/>
        <v>523.22116999999992</v>
      </c>
      <c r="AA18" s="25">
        <v>21</v>
      </c>
      <c r="AB18" s="26">
        <f t="shared" si="1"/>
        <v>10987.644569999999</v>
      </c>
    </row>
    <row r="19" spans="1:28" ht="15.95" customHeight="1" x14ac:dyDescent="0.25">
      <c r="A19" s="27">
        <v>44197</v>
      </c>
      <c r="B19" s="28">
        <v>8.4129199999999997</v>
      </c>
      <c r="C19" s="28">
        <v>6.79854</v>
      </c>
      <c r="D19" s="28">
        <v>6.0331400000000004</v>
      </c>
      <c r="E19" s="28">
        <v>5.7584299999999997</v>
      </c>
      <c r="F19" s="28">
        <v>6.48569</v>
      </c>
      <c r="G19" s="28">
        <v>7.9509600000000002</v>
      </c>
      <c r="H19" s="28">
        <v>11.44576</v>
      </c>
      <c r="I19" s="28">
        <v>13.6546</v>
      </c>
      <c r="J19" s="28">
        <v>17.501750000000001</v>
      </c>
      <c r="K19" s="28">
        <v>19.585629999999998</v>
      </c>
      <c r="L19" s="28">
        <v>21.925190000000001</v>
      </c>
      <c r="M19" s="28">
        <v>23.867460000000001</v>
      </c>
      <c r="N19" s="28">
        <v>23.0501</v>
      </c>
      <c r="O19" s="28">
        <v>22.82244</v>
      </c>
      <c r="P19" s="28">
        <v>23.879059999999999</v>
      </c>
      <c r="Q19" s="28">
        <v>24.43834</v>
      </c>
      <c r="R19" s="28">
        <v>24.055230000000002</v>
      </c>
      <c r="S19" s="28">
        <v>23.56626</v>
      </c>
      <c r="T19" s="28">
        <v>25.10782</v>
      </c>
      <c r="U19" s="28">
        <v>26.39058</v>
      </c>
      <c r="V19" s="28">
        <v>24.277190000000001</v>
      </c>
      <c r="W19" s="28">
        <v>21.67848</v>
      </c>
      <c r="X19" s="28">
        <v>17.0504</v>
      </c>
      <c r="Y19" s="28">
        <v>12.302670000000001</v>
      </c>
      <c r="Z19" s="29">
        <f t="shared" si="0"/>
        <v>418.03864000000004</v>
      </c>
      <c r="AA19" s="30">
        <v>19</v>
      </c>
      <c r="AB19" s="31">
        <f t="shared" si="1"/>
        <v>7942.7341600000009</v>
      </c>
    </row>
    <row r="20" spans="1:28" ht="15.95" customHeight="1" x14ac:dyDescent="0.25">
      <c r="A20" s="17">
        <v>44228</v>
      </c>
      <c r="B20" s="18">
        <v>9.0014599999999998</v>
      </c>
      <c r="C20" s="18">
        <v>7.3893199999999997</v>
      </c>
      <c r="D20" s="18">
        <v>6.6946199999999996</v>
      </c>
      <c r="E20" s="18">
        <v>6.2450400000000004</v>
      </c>
      <c r="F20" s="18">
        <v>7.4040100000000004</v>
      </c>
      <c r="G20" s="18">
        <v>10.05264</v>
      </c>
      <c r="H20" s="18">
        <v>14.105840000000001</v>
      </c>
      <c r="I20" s="18">
        <v>15.523239999999999</v>
      </c>
      <c r="J20" s="18">
        <v>19.078720000000001</v>
      </c>
      <c r="K20" s="18">
        <v>20.795079999999999</v>
      </c>
      <c r="L20" s="18">
        <v>23.504950000000001</v>
      </c>
      <c r="M20" s="18">
        <v>25.027670000000001</v>
      </c>
      <c r="N20" s="18">
        <v>23.67502</v>
      </c>
      <c r="O20" s="18">
        <v>23.755009999999999</v>
      </c>
      <c r="P20" s="18">
        <v>25.078499999999998</v>
      </c>
      <c r="Q20" s="18">
        <v>26.012070000000001</v>
      </c>
      <c r="R20" s="18">
        <v>25.579270000000001</v>
      </c>
      <c r="S20" s="18">
        <v>24.38083</v>
      </c>
      <c r="T20" s="18">
        <v>25.905259999999998</v>
      </c>
      <c r="U20" s="18">
        <v>27.64293</v>
      </c>
      <c r="V20" s="18">
        <v>25.42389</v>
      </c>
      <c r="W20" s="18">
        <v>22.51557</v>
      </c>
      <c r="X20" s="18">
        <v>17.46</v>
      </c>
      <c r="Y20" s="18">
        <v>12.29279</v>
      </c>
      <c r="Z20" s="19">
        <f t="shared" si="0"/>
        <v>444.54372999999998</v>
      </c>
      <c r="AA20" s="20">
        <v>20</v>
      </c>
      <c r="AB20" s="31">
        <f t="shared" si="1"/>
        <v>8890.8745999999992</v>
      </c>
    </row>
    <row r="21" spans="1:28" ht="15.95" customHeight="1" x14ac:dyDescent="0.25">
      <c r="A21" s="17">
        <v>44256</v>
      </c>
      <c r="B21" s="18">
        <v>9.8177299999999992</v>
      </c>
      <c r="C21" s="18">
        <v>8.23597</v>
      </c>
      <c r="D21" s="18">
        <v>7.4408500000000002</v>
      </c>
      <c r="E21" s="18">
        <v>7.16472</v>
      </c>
      <c r="F21" s="18">
        <v>8.2787900000000008</v>
      </c>
      <c r="G21" s="18">
        <v>10.452809999999999</v>
      </c>
      <c r="H21" s="18">
        <v>14.319100000000001</v>
      </c>
      <c r="I21" s="18">
        <v>17.103210000000001</v>
      </c>
      <c r="J21" s="18">
        <v>21.059439999999999</v>
      </c>
      <c r="K21" s="18">
        <v>23.257349999999999</v>
      </c>
      <c r="L21" s="18">
        <v>25.816780000000001</v>
      </c>
      <c r="M21" s="18">
        <v>27.437480000000001</v>
      </c>
      <c r="N21" s="18">
        <v>25.994820000000001</v>
      </c>
      <c r="O21" s="18">
        <v>25.60707</v>
      </c>
      <c r="P21" s="18">
        <v>26.870380000000001</v>
      </c>
      <c r="Q21" s="18">
        <v>28.118200000000002</v>
      </c>
      <c r="R21" s="18">
        <v>27.614139999999999</v>
      </c>
      <c r="S21" s="18">
        <v>26.674240000000001</v>
      </c>
      <c r="T21" s="18">
        <v>27.39846</v>
      </c>
      <c r="U21" s="18">
        <v>29.288329999999998</v>
      </c>
      <c r="V21" s="18">
        <v>27.176030000000001</v>
      </c>
      <c r="W21" s="18">
        <v>23.834779999999999</v>
      </c>
      <c r="X21" s="18">
        <v>18.82583</v>
      </c>
      <c r="Y21" s="18">
        <v>13.570740000000001</v>
      </c>
      <c r="Z21" s="19">
        <f t="shared" si="0"/>
        <v>481.35725000000002</v>
      </c>
      <c r="AA21" s="20">
        <v>22</v>
      </c>
      <c r="AB21" s="31">
        <f t="shared" si="1"/>
        <v>10589.8595</v>
      </c>
    </row>
    <row r="22" spans="1:28" ht="15.95" customHeight="1" x14ac:dyDescent="0.25">
      <c r="A22" s="17">
        <v>44287</v>
      </c>
      <c r="B22" s="18">
        <v>7.8809100000000001</v>
      </c>
      <c r="C22" s="18">
        <v>6.4391600000000002</v>
      </c>
      <c r="D22" s="18">
        <v>5.70397</v>
      </c>
      <c r="E22" s="18">
        <v>5.5425399999999998</v>
      </c>
      <c r="F22" s="18">
        <v>6.5270599999999996</v>
      </c>
      <c r="G22" s="18">
        <v>9.3457100000000004</v>
      </c>
      <c r="H22" s="18">
        <v>12.771839999999999</v>
      </c>
      <c r="I22" s="18">
        <v>14.34867</v>
      </c>
      <c r="J22" s="18">
        <v>17.871749999999999</v>
      </c>
      <c r="K22" s="18">
        <v>20.315449999999998</v>
      </c>
      <c r="L22" s="18">
        <v>22.796289999999999</v>
      </c>
      <c r="M22" s="18">
        <v>24.43486</v>
      </c>
      <c r="N22" s="18">
        <v>23.056180000000001</v>
      </c>
      <c r="O22" s="18">
        <v>22.713550000000001</v>
      </c>
      <c r="P22" s="18">
        <v>23.612549999999999</v>
      </c>
      <c r="Q22" s="18">
        <v>24.138670000000001</v>
      </c>
      <c r="R22" s="18">
        <v>23.91517</v>
      </c>
      <c r="S22" s="18">
        <v>23.955749999999998</v>
      </c>
      <c r="T22" s="18">
        <v>25.731950000000001</v>
      </c>
      <c r="U22" s="18">
        <v>26.444299999999998</v>
      </c>
      <c r="V22" s="18">
        <v>24.485700000000001</v>
      </c>
      <c r="W22" s="18">
        <v>21.309640000000002</v>
      </c>
      <c r="X22" s="18">
        <v>16.415479999999999</v>
      </c>
      <c r="Y22" s="18">
        <v>11.48518</v>
      </c>
      <c r="Z22" s="19">
        <f t="shared" si="0"/>
        <v>421.24233000000004</v>
      </c>
      <c r="AA22" s="20">
        <v>20</v>
      </c>
      <c r="AB22" s="31">
        <f t="shared" si="1"/>
        <v>8424.8466000000008</v>
      </c>
    </row>
    <row r="23" spans="1:28" ht="15.95" customHeight="1" x14ac:dyDescent="0.25">
      <c r="A23" s="17">
        <v>44317</v>
      </c>
      <c r="B23" s="18">
        <v>5.96516</v>
      </c>
      <c r="C23" s="18">
        <v>4.7366200000000003</v>
      </c>
      <c r="D23" s="18">
        <v>4.0435299999999996</v>
      </c>
      <c r="E23" s="18">
        <v>3.8860299999999999</v>
      </c>
      <c r="F23" s="18">
        <v>4.7837699999999996</v>
      </c>
      <c r="G23" s="18">
        <v>6.2078800000000003</v>
      </c>
      <c r="H23" s="18">
        <v>9.8700299999999999</v>
      </c>
      <c r="I23" s="18">
        <v>12.050230000000001</v>
      </c>
      <c r="J23" s="18">
        <v>14.757</v>
      </c>
      <c r="K23" s="18">
        <v>16.767769999999999</v>
      </c>
      <c r="L23" s="18">
        <v>18.670970000000001</v>
      </c>
      <c r="M23" s="18">
        <v>19.77918</v>
      </c>
      <c r="N23" s="18">
        <v>18.907789999999999</v>
      </c>
      <c r="O23" s="18">
        <v>18.6937</v>
      </c>
      <c r="P23" s="18">
        <v>19.639089999999999</v>
      </c>
      <c r="Q23" s="18">
        <v>20.018799999999999</v>
      </c>
      <c r="R23" s="18">
        <v>19.78979</v>
      </c>
      <c r="S23" s="18">
        <v>19.690989999999999</v>
      </c>
      <c r="T23" s="18">
        <v>21.43393</v>
      </c>
      <c r="U23" s="18">
        <v>22.14648</v>
      </c>
      <c r="V23" s="18">
        <v>20.47663</v>
      </c>
      <c r="W23" s="18">
        <v>17.83222</v>
      </c>
      <c r="X23" s="18">
        <v>13.530849999999999</v>
      </c>
      <c r="Y23" s="18">
        <v>9.1566899999999993</v>
      </c>
      <c r="Z23" s="19">
        <f t="shared" si="0"/>
        <v>342.83513000000005</v>
      </c>
      <c r="AA23" s="20">
        <v>20</v>
      </c>
      <c r="AB23" s="31">
        <f t="shared" si="1"/>
        <v>6856.7026000000005</v>
      </c>
    </row>
    <row r="24" spans="1:28" ht="15.95" customHeight="1" x14ac:dyDescent="0.25">
      <c r="A24" s="17">
        <v>44348</v>
      </c>
      <c r="B24" s="18">
        <v>5.5714600000000001</v>
      </c>
      <c r="C24" s="18">
        <v>4.1279300000000001</v>
      </c>
      <c r="D24" s="18">
        <v>3.43696</v>
      </c>
      <c r="E24" s="18">
        <v>3.3255300000000001</v>
      </c>
      <c r="F24" s="18">
        <v>4.0594700000000001</v>
      </c>
      <c r="G24" s="18">
        <v>4.7782400000000003</v>
      </c>
      <c r="H24" s="18">
        <v>8.2981700000000007</v>
      </c>
      <c r="I24" s="18">
        <v>11.178000000000001</v>
      </c>
      <c r="J24" s="18">
        <v>13.353529999999999</v>
      </c>
      <c r="K24" s="18">
        <v>15.633660000000001</v>
      </c>
      <c r="L24" s="18">
        <v>17.594830000000002</v>
      </c>
      <c r="M24" s="18">
        <v>18.939150000000001</v>
      </c>
      <c r="N24" s="18">
        <v>18.50309</v>
      </c>
      <c r="O24" s="18">
        <v>18.357379999999999</v>
      </c>
      <c r="P24" s="18">
        <v>19.45917</v>
      </c>
      <c r="Q24" s="18">
        <v>19.393380000000001</v>
      </c>
      <c r="R24" s="18">
        <v>19.088930000000001</v>
      </c>
      <c r="S24" s="18">
        <v>18.37998</v>
      </c>
      <c r="T24" s="18">
        <v>20.083939999999998</v>
      </c>
      <c r="U24" s="18">
        <v>21.256209999999999</v>
      </c>
      <c r="V24" s="18">
        <v>19.638459999999998</v>
      </c>
      <c r="W24" s="18">
        <v>17.096450000000001</v>
      </c>
      <c r="X24" s="18">
        <v>13.07695</v>
      </c>
      <c r="Y24" s="18">
        <v>8.9134899999999995</v>
      </c>
      <c r="Z24" s="19">
        <f t="shared" si="0"/>
        <v>323.5443600000001</v>
      </c>
      <c r="AA24" s="20">
        <v>20</v>
      </c>
      <c r="AB24" s="31">
        <f t="shared" si="1"/>
        <v>6470.8872000000019</v>
      </c>
    </row>
    <row r="25" spans="1:28" ht="15.95" customHeight="1" x14ac:dyDescent="0.25">
      <c r="A25" s="17">
        <v>44378</v>
      </c>
      <c r="B25" s="18">
        <v>5.2016900000000001</v>
      </c>
      <c r="C25" s="18">
        <v>4.0261899999999997</v>
      </c>
      <c r="D25" s="18">
        <v>3.41995</v>
      </c>
      <c r="E25" s="18">
        <v>3.2685900000000001</v>
      </c>
      <c r="F25" s="18">
        <v>4.1144400000000001</v>
      </c>
      <c r="G25" s="18">
        <v>5.4920099999999996</v>
      </c>
      <c r="H25" s="18">
        <v>8.3463100000000008</v>
      </c>
      <c r="I25" s="18">
        <v>10.456060000000001</v>
      </c>
      <c r="J25" s="18">
        <v>13.031499999999999</v>
      </c>
      <c r="K25" s="18">
        <v>15.388350000000001</v>
      </c>
      <c r="L25" s="18">
        <v>17.484919999999999</v>
      </c>
      <c r="M25" s="18">
        <v>18.294699999999999</v>
      </c>
      <c r="N25" s="18">
        <v>17.026050000000001</v>
      </c>
      <c r="O25" s="18">
        <v>16.493490000000001</v>
      </c>
      <c r="P25" s="18">
        <v>17.95261</v>
      </c>
      <c r="Q25" s="18">
        <v>18.628450000000001</v>
      </c>
      <c r="R25" s="18">
        <v>18.77891</v>
      </c>
      <c r="S25" s="18">
        <v>18.272030000000001</v>
      </c>
      <c r="T25" s="18">
        <v>18.887779999999999</v>
      </c>
      <c r="U25" s="18">
        <v>20.720500000000001</v>
      </c>
      <c r="V25" s="18">
        <v>19.182030000000001</v>
      </c>
      <c r="W25" s="18">
        <v>16.708880000000001</v>
      </c>
      <c r="X25" s="18">
        <v>12.34083</v>
      </c>
      <c r="Y25" s="18">
        <v>8.2224500000000003</v>
      </c>
      <c r="Z25" s="19">
        <f t="shared" si="0"/>
        <v>311.73872</v>
      </c>
      <c r="AA25" s="20">
        <v>20</v>
      </c>
      <c r="AB25" s="31">
        <f t="shared" si="1"/>
        <v>6234.7744000000002</v>
      </c>
    </row>
    <row r="26" spans="1:28" ht="15.95" customHeight="1" x14ac:dyDescent="0.25">
      <c r="A26" s="17">
        <v>44409</v>
      </c>
      <c r="B26" s="18">
        <v>4.4257299999999997</v>
      </c>
      <c r="C26" s="18">
        <v>3.2525499999999998</v>
      </c>
      <c r="D26" s="18">
        <v>2.6380599999999998</v>
      </c>
      <c r="E26" s="18">
        <v>2.4322900000000001</v>
      </c>
      <c r="F26" s="18">
        <v>3.22824</v>
      </c>
      <c r="G26" s="18">
        <v>4.9363700000000001</v>
      </c>
      <c r="H26" s="18">
        <v>7.0381</v>
      </c>
      <c r="I26" s="18">
        <v>8.7860600000000009</v>
      </c>
      <c r="J26" s="18">
        <v>11.44848</v>
      </c>
      <c r="K26" s="18">
        <v>13.695790000000001</v>
      </c>
      <c r="L26" s="18">
        <v>15.05036</v>
      </c>
      <c r="M26" s="18">
        <v>16.37415</v>
      </c>
      <c r="N26" s="18">
        <v>15.38147</v>
      </c>
      <c r="O26" s="18">
        <v>14.993220000000001</v>
      </c>
      <c r="P26" s="18">
        <v>16.2911</v>
      </c>
      <c r="Q26" s="18">
        <v>16.439579999999999</v>
      </c>
      <c r="R26" s="18">
        <v>16.516290000000001</v>
      </c>
      <c r="S26" s="18">
        <v>16.797219999999999</v>
      </c>
      <c r="T26" s="18">
        <v>17.807469999999999</v>
      </c>
      <c r="U26" s="18">
        <v>19.058620000000001</v>
      </c>
      <c r="V26" s="18">
        <v>17.485939999999999</v>
      </c>
      <c r="W26" s="18">
        <v>15.04302</v>
      </c>
      <c r="X26" s="18">
        <v>11.04358</v>
      </c>
      <c r="Y26" s="18">
        <v>7.14255</v>
      </c>
      <c r="Z26" s="19">
        <f t="shared" si="0"/>
        <v>277.30624</v>
      </c>
      <c r="AA26" s="20">
        <v>21</v>
      </c>
      <c r="AB26" s="31">
        <f t="shared" si="1"/>
        <v>5823.4310400000004</v>
      </c>
    </row>
    <row r="27" spans="1:28" ht="15.95" customHeight="1" x14ac:dyDescent="0.25">
      <c r="A27" s="17">
        <v>44440</v>
      </c>
      <c r="B27" s="18">
        <v>4.4382999999999999</v>
      </c>
      <c r="C27" s="18">
        <v>3.33094</v>
      </c>
      <c r="D27" s="18">
        <v>2.7795700000000001</v>
      </c>
      <c r="E27" s="18">
        <v>2.5965099999999999</v>
      </c>
      <c r="F27" s="18">
        <v>3.4814799999999999</v>
      </c>
      <c r="G27" s="18">
        <v>5.0424899999999999</v>
      </c>
      <c r="H27" s="18">
        <v>7.9982300000000004</v>
      </c>
      <c r="I27" s="18">
        <v>9.61008</v>
      </c>
      <c r="J27" s="18">
        <v>11.78312</v>
      </c>
      <c r="K27" s="18">
        <v>13.68985</v>
      </c>
      <c r="L27" s="18">
        <v>15.78402</v>
      </c>
      <c r="M27" s="18">
        <v>16.815190000000001</v>
      </c>
      <c r="N27" s="18">
        <v>15.754479999999999</v>
      </c>
      <c r="O27" s="18">
        <v>15.46411</v>
      </c>
      <c r="P27" s="18">
        <v>16.765820000000001</v>
      </c>
      <c r="Q27" s="18">
        <v>16.91009</v>
      </c>
      <c r="R27" s="18">
        <v>17.045750000000002</v>
      </c>
      <c r="S27" s="18">
        <v>16.745699999999999</v>
      </c>
      <c r="T27" s="18">
        <v>19.450469999999999</v>
      </c>
      <c r="U27" s="18">
        <v>19.47578</v>
      </c>
      <c r="V27" s="18">
        <v>17.748529999999999</v>
      </c>
      <c r="W27" s="18">
        <v>15.17088</v>
      </c>
      <c r="X27" s="18">
        <v>11.201029999999999</v>
      </c>
      <c r="Y27" s="18">
        <v>7.0978199999999996</v>
      </c>
      <c r="Z27" s="19">
        <f t="shared" si="0"/>
        <v>286.18023999999997</v>
      </c>
      <c r="AA27" s="20">
        <v>22</v>
      </c>
      <c r="AB27" s="31">
        <f t="shared" si="1"/>
        <v>6295.9652799999994</v>
      </c>
    </row>
    <row r="28" spans="1:28" ht="15.95" customHeight="1" x14ac:dyDescent="0.25">
      <c r="A28" s="17">
        <v>44470</v>
      </c>
      <c r="B28" s="18">
        <v>4.4200100000000004</v>
      </c>
      <c r="C28" s="18">
        <v>3.2528899999999998</v>
      </c>
      <c r="D28" s="18">
        <v>2.6770900000000002</v>
      </c>
      <c r="E28" s="18">
        <v>2.5429400000000002</v>
      </c>
      <c r="F28" s="18">
        <v>3.4020199999999998</v>
      </c>
      <c r="G28" s="18">
        <v>4.2667200000000003</v>
      </c>
      <c r="H28" s="18">
        <v>7.5850099999999996</v>
      </c>
      <c r="I28" s="18">
        <v>9.94773</v>
      </c>
      <c r="J28" s="18">
        <v>12.545400000000001</v>
      </c>
      <c r="K28" s="18">
        <v>14.02421</v>
      </c>
      <c r="L28" s="18">
        <v>15.714549999999999</v>
      </c>
      <c r="M28" s="18">
        <v>16.803339999999999</v>
      </c>
      <c r="N28" s="18">
        <v>15.727980000000001</v>
      </c>
      <c r="O28" s="18">
        <v>15.878880000000001</v>
      </c>
      <c r="P28" s="18">
        <v>17.30039</v>
      </c>
      <c r="Q28" s="18">
        <v>17.502320000000001</v>
      </c>
      <c r="R28" s="18">
        <v>17.010259999999999</v>
      </c>
      <c r="S28" s="18">
        <v>17.323080000000001</v>
      </c>
      <c r="T28" s="18">
        <v>19.93111</v>
      </c>
      <c r="U28" s="18">
        <v>19.292819999999999</v>
      </c>
      <c r="V28" s="18">
        <v>17.644100000000002</v>
      </c>
      <c r="W28" s="18">
        <v>15.056179999999999</v>
      </c>
      <c r="X28" s="18">
        <v>11.114850000000001</v>
      </c>
      <c r="Y28" s="18">
        <v>7.3347300000000004</v>
      </c>
      <c r="Z28" s="19">
        <f t="shared" si="0"/>
        <v>288.29860999999994</v>
      </c>
      <c r="AA28" s="20">
        <v>20</v>
      </c>
      <c r="AB28" s="31">
        <f t="shared" si="1"/>
        <v>5765.9721999999983</v>
      </c>
    </row>
    <row r="29" spans="1:28" ht="15.95" customHeight="1" x14ac:dyDescent="0.25">
      <c r="A29" s="17">
        <v>44501</v>
      </c>
      <c r="B29" s="18">
        <v>5.0638300000000003</v>
      </c>
      <c r="C29" s="18">
        <v>3.9662899999999999</v>
      </c>
      <c r="D29" s="18">
        <v>3.3893599999999999</v>
      </c>
      <c r="E29" s="18">
        <v>3.2343899999999999</v>
      </c>
      <c r="F29" s="18">
        <v>4.2875199999999998</v>
      </c>
      <c r="G29" s="18">
        <v>4.4333400000000003</v>
      </c>
      <c r="H29" s="18">
        <v>7.9999500000000001</v>
      </c>
      <c r="I29" s="18">
        <v>10.839510000000001</v>
      </c>
      <c r="J29" s="18">
        <v>12.7729</v>
      </c>
      <c r="K29" s="18">
        <v>14.890980000000001</v>
      </c>
      <c r="L29" s="18">
        <v>16.833379999999998</v>
      </c>
      <c r="M29" s="18">
        <v>17.97861</v>
      </c>
      <c r="N29" s="18">
        <v>17.297129999999999</v>
      </c>
      <c r="O29" s="18">
        <v>16.824400000000001</v>
      </c>
      <c r="P29" s="18">
        <v>17.603190000000001</v>
      </c>
      <c r="Q29" s="18">
        <v>18.016559999999998</v>
      </c>
      <c r="R29" s="18">
        <v>17.661650000000002</v>
      </c>
      <c r="S29" s="18">
        <v>18.800519999999999</v>
      </c>
      <c r="T29" s="18">
        <v>21.11187</v>
      </c>
      <c r="U29" s="18">
        <v>20.385809999999999</v>
      </c>
      <c r="V29" s="18">
        <v>18.755579999999998</v>
      </c>
      <c r="W29" s="18">
        <v>16.115169999999999</v>
      </c>
      <c r="X29" s="18">
        <v>11.87907</v>
      </c>
      <c r="Y29" s="18">
        <v>7.8703000000000003</v>
      </c>
      <c r="Z29" s="19">
        <f t="shared" si="0"/>
        <v>308.01131000000004</v>
      </c>
      <c r="AA29" s="20">
        <v>20</v>
      </c>
      <c r="AB29" s="31">
        <f t="shared" si="1"/>
        <v>6160.226200000001</v>
      </c>
    </row>
    <row r="30" spans="1:28" ht="15.95" customHeight="1" thickBot="1" x14ac:dyDescent="0.3">
      <c r="A30" s="22">
        <v>44531</v>
      </c>
      <c r="B30" s="23">
        <v>8.6639300000000006</v>
      </c>
      <c r="C30" s="23">
        <v>6.8285499999999999</v>
      </c>
      <c r="D30" s="23">
        <v>5.9461500000000003</v>
      </c>
      <c r="E30" s="23">
        <v>5.6280900000000003</v>
      </c>
      <c r="F30" s="23">
        <v>6.2975700000000003</v>
      </c>
      <c r="G30" s="23">
        <v>7.0409499999999996</v>
      </c>
      <c r="H30" s="23">
        <v>10.817830000000001</v>
      </c>
      <c r="I30" s="23">
        <v>14.04955</v>
      </c>
      <c r="J30" s="23">
        <v>17.803820000000002</v>
      </c>
      <c r="K30" s="23">
        <v>20.36064</v>
      </c>
      <c r="L30" s="23">
        <v>22.283480000000001</v>
      </c>
      <c r="M30" s="23">
        <v>24.044820000000001</v>
      </c>
      <c r="N30" s="23">
        <v>23.332989999999999</v>
      </c>
      <c r="O30" s="23">
        <v>23.157589999999999</v>
      </c>
      <c r="P30" s="23">
        <v>23.950109999999999</v>
      </c>
      <c r="Q30" s="23">
        <v>23.9193</v>
      </c>
      <c r="R30" s="23">
        <v>23.27543</v>
      </c>
      <c r="S30" s="23">
        <v>23.32601</v>
      </c>
      <c r="T30" s="23">
        <v>26.85605</v>
      </c>
      <c r="U30" s="23">
        <v>26.99342</v>
      </c>
      <c r="V30" s="23">
        <v>25.08897</v>
      </c>
      <c r="W30" s="23">
        <v>22.14725</v>
      </c>
      <c r="X30" s="23">
        <v>17.562090000000001</v>
      </c>
      <c r="Y30" s="23">
        <v>12.62468</v>
      </c>
      <c r="Z30" s="24">
        <f t="shared" si="0"/>
        <v>421.99927000000002</v>
      </c>
      <c r="AA30" s="25">
        <v>22</v>
      </c>
      <c r="AB30" s="26">
        <f t="shared" si="1"/>
        <v>9283.9839400000001</v>
      </c>
    </row>
    <row r="31" spans="1:28" ht="15.95" customHeight="1" thickBot="1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4"/>
      <c r="AA31" s="35"/>
      <c r="AB31" s="36"/>
    </row>
    <row r="32" spans="1:28" ht="16.5" thickBot="1" x14ac:dyDescent="0.3">
      <c r="A32" s="5" t="s">
        <v>30</v>
      </c>
      <c r="E32" s="3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35"/>
      <c r="AB32" s="36"/>
    </row>
    <row r="33" spans="1:28" ht="16.5" thickBot="1" x14ac:dyDescent="0.3">
      <c r="AA33" s="35"/>
      <c r="AB33" s="36"/>
    </row>
    <row r="34" spans="1:28" ht="15.95" customHeight="1" thickBot="1" x14ac:dyDescent="0.25">
      <c r="A34" s="9" t="s">
        <v>3</v>
      </c>
      <c r="B34" s="10" t="s">
        <v>4</v>
      </c>
      <c r="C34" s="10" t="s">
        <v>5</v>
      </c>
      <c r="D34" s="10" t="s">
        <v>6</v>
      </c>
      <c r="E34" s="10" t="s">
        <v>7</v>
      </c>
      <c r="F34" s="10" t="s">
        <v>8</v>
      </c>
      <c r="G34" s="10" t="s">
        <v>9</v>
      </c>
      <c r="H34" s="10" t="s">
        <v>10</v>
      </c>
      <c r="I34" s="10" t="s">
        <v>11</v>
      </c>
      <c r="J34" s="10" t="s">
        <v>12</v>
      </c>
      <c r="K34" s="10" t="s">
        <v>13</v>
      </c>
      <c r="L34" s="10" t="s">
        <v>14</v>
      </c>
      <c r="M34" s="10" t="s">
        <v>15</v>
      </c>
      <c r="N34" s="10" t="s">
        <v>16</v>
      </c>
      <c r="O34" s="10" t="s">
        <v>17</v>
      </c>
      <c r="P34" s="10" t="s">
        <v>18</v>
      </c>
      <c r="Q34" s="10" t="s">
        <v>19</v>
      </c>
      <c r="R34" s="10" t="s">
        <v>20</v>
      </c>
      <c r="S34" s="10" t="s">
        <v>21</v>
      </c>
      <c r="T34" s="10" t="s">
        <v>22</v>
      </c>
      <c r="U34" s="10" t="s">
        <v>23</v>
      </c>
      <c r="V34" s="10" t="s">
        <v>24</v>
      </c>
      <c r="W34" s="10" t="s">
        <v>25</v>
      </c>
      <c r="X34" s="10" t="s">
        <v>26</v>
      </c>
      <c r="Y34" s="10" t="s">
        <v>27</v>
      </c>
      <c r="Z34" s="10" t="s">
        <v>28</v>
      </c>
      <c r="AA34" s="10" t="s">
        <v>29</v>
      </c>
      <c r="AB34" s="11"/>
    </row>
    <row r="35" spans="1:28" ht="15.75" x14ac:dyDescent="0.25">
      <c r="A35" s="12">
        <v>43831</v>
      </c>
      <c r="B35" s="13">
        <v>13.72383</v>
      </c>
      <c r="C35" s="13">
        <v>12.21063</v>
      </c>
      <c r="D35" s="13">
        <v>11.221220000000001</v>
      </c>
      <c r="E35" s="13">
        <v>10.798970000000001</v>
      </c>
      <c r="F35" s="13">
        <v>10.83333</v>
      </c>
      <c r="G35" s="13">
        <v>11.792120000000001</v>
      </c>
      <c r="H35" s="13">
        <v>12.553800000000001</v>
      </c>
      <c r="I35" s="13">
        <v>15.2416</v>
      </c>
      <c r="J35" s="13">
        <v>19.204999999999998</v>
      </c>
      <c r="K35" s="13">
        <v>22.193670000000001</v>
      </c>
      <c r="L35" s="13">
        <v>24.795590000000001</v>
      </c>
      <c r="M35" s="13">
        <v>26.233910000000002</v>
      </c>
      <c r="N35" s="13">
        <v>26.21688</v>
      </c>
      <c r="O35" s="13">
        <v>24.734300000000001</v>
      </c>
      <c r="P35" s="13">
        <v>23.657589999999999</v>
      </c>
      <c r="Q35" s="13">
        <v>22.98235</v>
      </c>
      <c r="R35" s="13">
        <v>22.050750000000001</v>
      </c>
      <c r="S35" s="13">
        <v>21.214189999999999</v>
      </c>
      <c r="T35" s="13">
        <v>22.61533</v>
      </c>
      <c r="U35" s="13">
        <v>23.71397</v>
      </c>
      <c r="V35" s="13">
        <v>22.76183</v>
      </c>
      <c r="W35" s="13">
        <v>21.806280000000001</v>
      </c>
      <c r="X35" s="13">
        <v>19.488520000000001</v>
      </c>
      <c r="Y35" s="13">
        <v>16.619910000000001</v>
      </c>
      <c r="Z35" s="14">
        <f>SUM(B35:Y35)</f>
        <v>458.66556999999995</v>
      </c>
      <c r="AA35" s="15">
        <v>4</v>
      </c>
      <c r="AB35" s="16">
        <f>+Z35*AA35</f>
        <v>1834.6622799999998</v>
      </c>
    </row>
    <row r="36" spans="1:28" ht="15.75" x14ac:dyDescent="0.25">
      <c r="A36" s="17">
        <v>43862</v>
      </c>
      <c r="B36" s="18">
        <v>13.731389999999999</v>
      </c>
      <c r="C36" s="18">
        <v>12.234</v>
      </c>
      <c r="D36" s="18">
        <v>11.34689</v>
      </c>
      <c r="E36" s="18">
        <v>10.887969999999999</v>
      </c>
      <c r="F36" s="18">
        <v>11.15005</v>
      </c>
      <c r="G36" s="18">
        <v>12.22209</v>
      </c>
      <c r="H36" s="18">
        <v>13.28834</v>
      </c>
      <c r="I36" s="18">
        <v>16.07424</v>
      </c>
      <c r="J36" s="18">
        <v>19.774909999999998</v>
      </c>
      <c r="K36" s="18">
        <v>23.066479999999999</v>
      </c>
      <c r="L36" s="18">
        <v>25.34309</v>
      </c>
      <c r="M36" s="18">
        <v>26.673860000000001</v>
      </c>
      <c r="N36" s="18">
        <v>26.486940000000001</v>
      </c>
      <c r="O36" s="18">
        <v>24.843070000000001</v>
      </c>
      <c r="P36" s="18">
        <v>23.34554</v>
      </c>
      <c r="Q36" s="18">
        <v>22.831109999999999</v>
      </c>
      <c r="R36" s="18">
        <v>21.971630000000001</v>
      </c>
      <c r="S36" s="18">
        <v>21.51698</v>
      </c>
      <c r="T36" s="18">
        <v>22.648489999999999</v>
      </c>
      <c r="U36" s="18">
        <v>24.389890000000001</v>
      </c>
      <c r="V36" s="18">
        <v>23.07076</v>
      </c>
      <c r="W36" s="18">
        <v>21.578489999999999</v>
      </c>
      <c r="X36" s="18">
        <v>19.46726</v>
      </c>
      <c r="Y36" s="18">
        <v>16.440000000000001</v>
      </c>
      <c r="Z36" s="19">
        <f t="shared" ref="Z36:Z58" si="2">SUM(B36:Y36)</f>
        <v>464.38346999999999</v>
      </c>
      <c r="AA36" s="20">
        <v>5</v>
      </c>
      <c r="AB36" s="21">
        <f>+Z36*AA36</f>
        <v>2321.9173499999997</v>
      </c>
    </row>
    <row r="37" spans="1:28" ht="15.75" x14ac:dyDescent="0.25">
      <c r="A37" s="17">
        <v>43891</v>
      </c>
      <c r="B37" s="18">
        <v>14.25661</v>
      </c>
      <c r="C37" s="18">
        <v>12.719810000000001</v>
      </c>
      <c r="D37" s="18">
        <v>11.74156</v>
      </c>
      <c r="E37" s="18">
        <v>11.115130000000001</v>
      </c>
      <c r="F37" s="18">
        <v>11.0512</v>
      </c>
      <c r="G37" s="18">
        <v>12.73414</v>
      </c>
      <c r="H37" s="18">
        <v>13.78834</v>
      </c>
      <c r="I37" s="18">
        <v>16.525790000000001</v>
      </c>
      <c r="J37" s="18">
        <v>20.441310000000001</v>
      </c>
      <c r="K37" s="18">
        <v>23.562100000000001</v>
      </c>
      <c r="L37" s="18">
        <v>25.86307</v>
      </c>
      <c r="M37" s="18">
        <v>27.151140000000002</v>
      </c>
      <c r="N37" s="18">
        <v>27.037949999999999</v>
      </c>
      <c r="O37" s="18">
        <v>25.821400000000001</v>
      </c>
      <c r="P37" s="18">
        <v>25.37275</v>
      </c>
      <c r="Q37" s="18">
        <v>24.303979999999999</v>
      </c>
      <c r="R37" s="18">
        <v>23.17653</v>
      </c>
      <c r="S37" s="18">
        <v>22.229009999999999</v>
      </c>
      <c r="T37" s="18">
        <v>23.07987</v>
      </c>
      <c r="U37" s="18">
        <v>24.77891</v>
      </c>
      <c r="V37" s="18">
        <v>23.758649999999999</v>
      </c>
      <c r="W37" s="18">
        <v>22.34713</v>
      </c>
      <c r="X37" s="18">
        <v>20.154630000000001</v>
      </c>
      <c r="Y37" s="18">
        <v>17.17886</v>
      </c>
      <c r="Z37" s="19">
        <f t="shared" si="2"/>
        <v>480.18987000000004</v>
      </c>
      <c r="AA37" s="20">
        <v>4</v>
      </c>
      <c r="AB37" s="21">
        <f t="shared" ref="AB37:AB58" si="3">+Z37*AA37</f>
        <v>1920.7594800000002</v>
      </c>
    </row>
    <row r="38" spans="1:28" ht="15.75" x14ac:dyDescent="0.25">
      <c r="A38" s="17">
        <v>43922</v>
      </c>
      <c r="B38" s="18">
        <v>12.25009</v>
      </c>
      <c r="C38" s="18">
        <v>10.839219999999999</v>
      </c>
      <c r="D38" s="18">
        <v>9.9737899999999993</v>
      </c>
      <c r="E38" s="18">
        <v>9.6646699999999992</v>
      </c>
      <c r="F38" s="18">
        <v>9.9176599999999997</v>
      </c>
      <c r="G38" s="18">
        <v>10.27661</v>
      </c>
      <c r="H38" s="18">
        <v>10.649480000000001</v>
      </c>
      <c r="I38" s="18">
        <v>12.412750000000001</v>
      </c>
      <c r="J38" s="18">
        <v>16.096219999999999</v>
      </c>
      <c r="K38" s="18">
        <v>18.875830000000001</v>
      </c>
      <c r="L38" s="18">
        <v>20.924160000000001</v>
      </c>
      <c r="M38" s="18">
        <v>22.158169999999998</v>
      </c>
      <c r="N38" s="18">
        <v>22.02948</v>
      </c>
      <c r="O38" s="18">
        <v>20.698350000000001</v>
      </c>
      <c r="P38" s="18">
        <v>18.91695</v>
      </c>
      <c r="Q38" s="18">
        <v>19.17943</v>
      </c>
      <c r="R38" s="18">
        <v>18.556699999999999</v>
      </c>
      <c r="S38" s="18">
        <v>19.132650000000002</v>
      </c>
      <c r="T38" s="18">
        <v>21.861899999999999</v>
      </c>
      <c r="U38" s="18">
        <v>22.518799999999999</v>
      </c>
      <c r="V38" s="18">
        <v>21.38269</v>
      </c>
      <c r="W38" s="18">
        <v>20.070430000000002</v>
      </c>
      <c r="X38" s="18">
        <v>17.670100000000001</v>
      </c>
      <c r="Y38" s="18">
        <v>15.09442</v>
      </c>
      <c r="Z38" s="19">
        <f t="shared" si="2"/>
        <v>401.15055000000007</v>
      </c>
      <c r="AA38" s="20">
        <v>4</v>
      </c>
      <c r="AB38" s="21">
        <f t="shared" si="3"/>
        <v>1604.6022000000003</v>
      </c>
    </row>
    <row r="39" spans="1:28" ht="15.75" x14ac:dyDescent="0.25">
      <c r="A39" s="17">
        <v>43952</v>
      </c>
      <c r="B39" s="18">
        <v>11.49518</v>
      </c>
      <c r="C39" s="18">
        <v>10.163489999999999</v>
      </c>
      <c r="D39" s="18">
        <v>9.3604199999999995</v>
      </c>
      <c r="E39" s="18">
        <v>8.9584399999999995</v>
      </c>
      <c r="F39" s="18">
        <v>9.2159499999999994</v>
      </c>
      <c r="G39" s="18">
        <v>8.4793599999999998</v>
      </c>
      <c r="H39" s="18">
        <v>6.6735800000000003</v>
      </c>
      <c r="I39" s="18">
        <v>9.4108900000000002</v>
      </c>
      <c r="J39" s="18">
        <v>12.357659999999999</v>
      </c>
      <c r="K39" s="18">
        <v>14.82713</v>
      </c>
      <c r="L39" s="18">
        <v>16.041440000000001</v>
      </c>
      <c r="M39" s="18">
        <v>17.073329999999999</v>
      </c>
      <c r="N39" s="18">
        <v>16.89199</v>
      </c>
      <c r="O39" s="18">
        <v>15.602550000000001</v>
      </c>
      <c r="P39" s="18">
        <v>14.630570000000001</v>
      </c>
      <c r="Q39" s="18">
        <v>14.55494</v>
      </c>
      <c r="R39" s="18">
        <v>14.14701</v>
      </c>
      <c r="S39" s="18">
        <v>14.2163</v>
      </c>
      <c r="T39" s="18">
        <v>20.164539999999999</v>
      </c>
      <c r="U39" s="18">
        <v>20.3583</v>
      </c>
      <c r="V39" s="18">
        <v>19.349730000000001</v>
      </c>
      <c r="W39" s="18">
        <v>18.153459999999999</v>
      </c>
      <c r="X39" s="18">
        <v>16.101579999999998</v>
      </c>
      <c r="Y39" s="18">
        <v>13.6022</v>
      </c>
      <c r="Z39" s="19">
        <f t="shared" si="2"/>
        <v>331.83003999999994</v>
      </c>
      <c r="AA39" s="20">
        <v>5</v>
      </c>
      <c r="AB39" s="21">
        <f t="shared" si="3"/>
        <v>1659.1501999999996</v>
      </c>
    </row>
    <row r="40" spans="1:28" ht="15.75" x14ac:dyDescent="0.25">
      <c r="A40" s="17">
        <v>43983</v>
      </c>
      <c r="B40" s="18">
        <v>9.1221399999999999</v>
      </c>
      <c r="C40" s="18">
        <v>7.8664899999999998</v>
      </c>
      <c r="D40" s="18">
        <v>6.9621399999999998</v>
      </c>
      <c r="E40" s="18">
        <v>6.50617</v>
      </c>
      <c r="F40" s="18">
        <v>6.9075800000000003</v>
      </c>
      <c r="G40" s="18">
        <v>6.0570599999999999</v>
      </c>
      <c r="H40" s="18">
        <v>3.7192099999999999</v>
      </c>
      <c r="I40" s="18">
        <v>6.3617100000000004</v>
      </c>
      <c r="J40" s="18">
        <v>8.3168600000000001</v>
      </c>
      <c r="K40" s="18">
        <v>10.70002</v>
      </c>
      <c r="L40" s="18">
        <v>12.215479999999999</v>
      </c>
      <c r="M40" s="18">
        <v>13.083019999999999</v>
      </c>
      <c r="N40" s="18">
        <v>13.49672</v>
      </c>
      <c r="O40" s="18">
        <v>12.90265</v>
      </c>
      <c r="P40" s="18">
        <v>12.15197</v>
      </c>
      <c r="Q40" s="18">
        <v>11.41778</v>
      </c>
      <c r="R40" s="18">
        <v>10.78923</v>
      </c>
      <c r="S40" s="18">
        <v>10.40789</v>
      </c>
      <c r="T40" s="18">
        <v>15.38932</v>
      </c>
      <c r="U40" s="18">
        <v>16.084679999999999</v>
      </c>
      <c r="V40" s="18">
        <v>15.65015</v>
      </c>
      <c r="W40" s="18">
        <v>14.74456</v>
      </c>
      <c r="X40" s="18">
        <v>13.180730000000001</v>
      </c>
      <c r="Y40" s="18">
        <v>11.06582</v>
      </c>
      <c r="Z40" s="19">
        <f t="shared" si="2"/>
        <v>255.09938</v>
      </c>
      <c r="AA40" s="20">
        <v>4</v>
      </c>
      <c r="AB40" s="21">
        <f t="shared" si="3"/>
        <v>1020.39752</v>
      </c>
    </row>
    <row r="41" spans="1:28" ht="15.75" x14ac:dyDescent="0.25">
      <c r="A41" s="17">
        <v>44013</v>
      </c>
      <c r="B41" s="18">
        <v>9.2874099999999995</v>
      </c>
      <c r="C41" s="18">
        <v>8.0525500000000001</v>
      </c>
      <c r="D41" s="18">
        <v>7.4458000000000002</v>
      </c>
      <c r="E41" s="18">
        <v>7.0907799999999996</v>
      </c>
      <c r="F41" s="18">
        <v>7.2603900000000001</v>
      </c>
      <c r="G41" s="18">
        <v>6.4571300000000003</v>
      </c>
      <c r="H41" s="18">
        <v>3.7231299999999998</v>
      </c>
      <c r="I41" s="18">
        <v>5.9889799999999997</v>
      </c>
      <c r="J41" s="18">
        <v>8.8990100000000005</v>
      </c>
      <c r="K41" s="18">
        <v>11.32464</v>
      </c>
      <c r="L41" s="18">
        <v>13.0329</v>
      </c>
      <c r="M41" s="18">
        <v>13.367509999999999</v>
      </c>
      <c r="N41" s="18">
        <v>12.9916</v>
      </c>
      <c r="O41" s="18">
        <v>11.64387</v>
      </c>
      <c r="P41" s="18">
        <v>11.444570000000001</v>
      </c>
      <c r="Q41" s="18">
        <v>11.74436</v>
      </c>
      <c r="R41" s="18">
        <v>11.655189999999999</v>
      </c>
      <c r="S41" s="18">
        <v>11.414400000000001</v>
      </c>
      <c r="T41" s="18">
        <v>15.60317</v>
      </c>
      <c r="U41" s="18">
        <v>16.198499999999999</v>
      </c>
      <c r="V41" s="18">
        <v>15.53459</v>
      </c>
      <c r="W41" s="18">
        <v>14.824630000000001</v>
      </c>
      <c r="X41" s="18">
        <v>13.30672</v>
      </c>
      <c r="Y41" s="18">
        <v>11.305759999999999</v>
      </c>
      <c r="Z41" s="19">
        <f t="shared" si="2"/>
        <v>259.59759000000003</v>
      </c>
      <c r="AA41" s="20">
        <v>4</v>
      </c>
      <c r="AB41" s="21">
        <f t="shared" si="3"/>
        <v>1038.3903600000001</v>
      </c>
    </row>
    <row r="42" spans="1:28" ht="15.75" x14ac:dyDescent="0.25">
      <c r="A42" s="17">
        <v>44044</v>
      </c>
      <c r="B42" s="18">
        <v>9.0706699999999998</v>
      </c>
      <c r="C42" s="18">
        <v>7.9930700000000003</v>
      </c>
      <c r="D42" s="18">
        <v>7.3604399999999996</v>
      </c>
      <c r="E42" s="18">
        <v>6.9597699999999998</v>
      </c>
      <c r="F42" s="18">
        <v>7.1595700000000004</v>
      </c>
      <c r="G42" s="18">
        <v>6.9687799999999998</v>
      </c>
      <c r="H42" s="18">
        <v>3.6409600000000002</v>
      </c>
      <c r="I42" s="18">
        <v>5.8758800000000004</v>
      </c>
      <c r="J42" s="18">
        <v>8.7847000000000008</v>
      </c>
      <c r="K42" s="18">
        <v>11.435829999999999</v>
      </c>
      <c r="L42" s="18">
        <v>12.587059999999999</v>
      </c>
      <c r="M42" s="18">
        <v>13.815390000000001</v>
      </c>
      <c r="N42" s="18">
        <v>13.53308</v>
      </c>
      <c r="O42" s="18">
        <v>12.183590000000001</v>
      </c>
      <c r="P42" s="18">
        <v>11.768380000000001</v>
      </c>
      <c r="Q42" s="18">
        <v>11.45773</v>
      </c>
      <c r="R42" s="18">
        <v>11.13176</v>
      </c>
      <c r="S42" s="18">
        <v>11.48494</v>
      </c>
      <c r="T42" s="18">
        <v>15.707610000000001</v>
      </c>
      <c r="U42" s="18">
        <v>16.560580000000002</v>
      </c>
      <c r="V42" s="18">
        <v>15.641819999999999</v>
      </c>
      <c r="W42" s="18">
        <v>14.74649</v>
      </c>
      <c r="X42" s="18">
        <v>13.32014</v>
      </c>
      <c r="Y42" s="18">
        <v>11.51652</v>
      </c>
      <c r="Z42" s="19">
        <f t="shared" si="2"/>
        <v>260.70475999999996</v>
      </c>
      <c r="AA42" s="20">
        <v>5</v>
      </c>
      <c r="AB42" s="21">
        <f t="shared" si="3"/>
        <v>1303.5237999999999</v>
      </c>
    </row>
    <row r="43" spans="1:28" ht="15.75" x14ac:dyDescent="0.25">
      <c r="A43" s="17">
        <v>44075</v>
      </c>
      <c r="B43" s="18">
        <v>10.65273</v>
      </c>
      <c r="C43" s="18">
        <v>9.33873</v>
      </c>
      <c r="D43" s="18">
        <v>8.5605700000000002</v>
      </c>
      <c r="E43" s="18">
        <v>8.1343800000000002</v>
      </c>
      <c r="F43" s="18">
        <v>8.3195800000000002</v>
      </c>
      <c r="G43" s="18">
        <v>7.8790699999999996</v>
      </c>
      <c r="H43" s="18">
        <v>5.8325699999999996</v>
      </c>
      <c r="I43" s="18">
        <v>8.0751500000000007</v>
      </c>
      <c r="J43" s="18">
        <v>10.913349999999999</v>
      </c>
      <c r="K43" s="18">
        <v>13.49907</v>
      </c>
      <c r="L43" s="18">
        <v>15.339740000000001</v>
      </c>
      <c r="M43" s="18">
        <v>16.117319999999999</v>
      </c>
      <c r="N43" s="18">
        <v>15.658899999999999</v>
      </c>
      <c r="O43" s="18">
        <v>14.5016</v>
      </c>
      <c r="P43" s="18">
        <v>14.099500000000001</v>
      </c>
      <c r="Q43" s="18">
        <v>13.56264</v>
      </c>
      <c r="R43" s="18">
        <v>13.53989</v>
      </c>
      <c r="S43" s="18">
        <v>13.56212</v>
      </c>
      <c r="T43" s="18">
        <v>19.654250000000001</v>
      </c>
      <c r="U43" s="18">
        <v>19.088550000000001</v>
      </c>
      <c r="V43" s="18">
        <v>18.108789999999999</v>
      </c>
      <c r="W43" s="18">
        <v>16.933710000000001</v>
      </c>
      <c r="X43" s="18">
        <v>14.997479999999999</v>
      </c>
      <c r="Y43" s="18">
        <v>12.725210000000001</v>
      </c>
      <c r="Z43" s="19">
        <f t="shared" si="2"/>
        <v>309.0949</v>
      </c>
      <c r="AA43" s="20">
        <v>4</v>
      </c>
      <c r="AB43" s="21">
        <f t="shared" si="3"/>
        <v>1236.3796</v>
      </c>
    </row>
    <row r="44" spans="1:28" ht="15.75" x14ac:dyDescent="0.25">
      <c r="A44" s="17">
        <v>44105</v>
      </c>
      <c r="B44" s="18">
        <v>11.58455</v>
      </c>
      <c r="C44" s="18">
        <v>10.300829999999999</v>
      </c>
      <c r="D44" s="18">
        <v>9.48062</v>
      </c>
      <c r="E44" s="18">
        <v>9.1149000000000004</v>
      </c>
      <c r="F44" s="18">
        <v>9.3825900000000004</v>
      </c>
      <c r="G44" s="18">
        <v>8.5320900000000002</v>
      </c>
      <c r="H44" s="18">
        <v>6.5581800000000001</v>
      </c>
      <c r="I44" s="18">
        <v>9.6053099999999993</v>
      </c>
      <c r="J44" s="18">
        <v>12.86225</v>
      </c>
      <c r="K44" s="18">
        <v>14.723380000000001</v>
      </c>
      <c r="L44" s="18">
        <v>16.21922</v>
      </c>
      <c r="M44" s="18">
        <v>17.630030000000001</v>
      </c>
      <c r="N44" s="18">
        <v>16.905149999999999</v>
      </c>
      <c r="O44" s="18">
        <v>15.71705</v>
      </c>
      <c r="P44" s="18">
        <v>15.313840000000001</v>
      </c>
      <c r="Q44" s="18">
        <v>14.84844</v>
      </c>
      <c r="R44" s="18">
        <v>14.29954</v>
      </c>
      <c r="S44" s="18">
        <v>15.47452</v>
      </c>
      <c r="T44" s="18">
        <v>21.002130000000001</v>
      </c>
      <c r="U44" s="18">
        <v>19.93404</v>
      </c>
      <c r="V44" s="18">
        <v>18.939810000000001</v>
      </c>
      <c r="W44" s="18">
        <v>17.83521</v>
      </c>
      <c r="X44" s="18">
        <v>15.8354</v>
      </c>
      <c r="Y44" s="18">
        <v>13.348929999999999</v>
      </c>
      <c r="Z44" s="19">
        <f t="shared" si="2"/>
        <v>335.44801000000007</v>
      </c>
      <c r="AA44" s="20">
        <v>5</v>
      </c>
      <c r="AB44" s="21">
        <f t="shared" si="3"/>
        <v>1677.2400500000003</v>
      </c>
    </row>
    <row r="45" spans="1:28" ht="15.75" x14ac:dyDescent="0.25">
      <c r="A45" s="17">
        <v>44136</v>
      </c>
      <c r="B45" s="18">
        <v>11.77216</v>
      </c>
      <c r="C45" s="18">
        <v>10.519769999999999</v>
      </c>
      <c r="D45" s="18">
        <v>9.7784300000000002</v>
      </c>
      <c r="E45" s="18">
        <v>9.5008400000000002</v>
      </c>
      <c r="F45" s="18">
        <v>9.6448400000000003</v>
      </c>
      <c r="G45" s="18">
        <v>8.8833300000000008</v>
      </c>
      <c r="H45" s="18">
        <v>7.2819700000000003</v>
      </c>
      <c r="I45" s="18">
        <v>10.48812</v>
      </c>
      <c r="J45" s="18">
        <v>13.25811</v>
      </c>
      <c r="K45" s="18">
        <v>16.22381</v>
      </c>
      <c r="L45" s="18">
        <v>18.263660000000002</v>
      </c>
      <c r="M45" s="18">
        <v>18.037690000000001</v>
      </c>
      <c r="N45" s="18">
        <v>17.96611</v>
      </c>
      <c r="O45" s="18">
        <v>17.241320000000002</v>
      </c>
      <c r="P45" s="18">
        <v>15.978260000000001</v>
      </c>
      <c r="Q45" s="18">
        <v>15.867749999999999</v>
      </c>
      <c r="R45" s="18">
        <v>15.286</v>
      </c>
      <c r="S45" s="18">
        <v>17.214310000000001</v>
      </c>
      <c r="T45" s="18">
        <v>22.94566</v>
      </c>
      <c r="U45" s="18">
        <v>21.294080000000001</v>
      </c>
      <c r="V45" s="18">
        <v>21.204370000000001</v>
      </c>
      <c r="W45" s="18">
        <v>19.411829999999998</v>
      </c>
      <c r="X45" s="18">
        <v>17.329350000000002</v>
      </c>
      <c r="Y45" s="18">
        <v>14.541539999999999</v>
      </c>
      <c r="Z45" s="19">
        <f t="shared" si="2"/>
        <v>359.93331000000001</v>
      </c>
      <c r="AA45" s="20">
        <v>4</v>
      </c>
      <c r="AB45" s="21">
        <f t="shared" si="3"/>
        <v>1439.73324</v>
      </c>
    </row>
    <row r="46" spans="1:28" ht="16.5" thickBot="1" x14ac:dyDescent="0.3">
      <c r="A46" s="22">
        <v>44166</v>
      </c>
      <c r="B46" s="23">
        <v>16.049569999999999</v>
      </c>
      <c r="C46" s="23">
        <v>13.96364</v>
      </c>
      <c r="D46" s="23">
        <v>12.74447</v>
      </c>
      <c r="E46" s="23">
        <v>12.33225</v>
      </c>
      <c r="F46" s="23">
        <v>12.673389999999999</v>
      </c>
      <c r="G46" s="23">
        <v>12.398149999999999</v>
      </c>
      <c r="H46" s="23">
        <v>13.154529999999999</v>
      </c>
      <c r="I46" s="23">
        <v>16.275739999999999</v>
      </c>
      <c r="J46" s="23">
        <v>19.795970000000001</v>
      </c>
      <c r="K46" s="23">
        <v>22.716899999999999</v>
      </c>
      <c r="L46" s="23">
        <v>24.283259999999999</v>
      </c>
      <c r="M46" s="23">
        <v>25.63476</v>
      </c>
      <c r="N46" s="23">
        <v>25.47307</v>
      </c>
      <c r="O46" s="23">
        <v>24.612220000000001</v>
      </c>
      <c r="P46" s="23">
        <v>23.247199999999999</v>
      </c>
      <c r="Q46" s="23">
        <v>22.608419999999999</v>
      </c>
      <c r="R46" s="23">
        <v>21.724299999999999</v>
      </c>
      <c r="S46" s="23">
        <v>22.87979</v>
      </c>
      <c r="T46" s="23">
        <v>28.00169</v>
      </c>
      <c r="U46" s="23">
        <v>27.950430000000001</v>
      </c>
      <c r="V46" s="23">
        <v>26.65485</v>
      </c>
      <c r="W46" s="23">
        <v>25.697849999999999</v>
      </c>
      <c r="X46" s="23">
        <v>22.73387</v>
      </c>
      <c r="Y46" s="23">
        <v>19.255400000000002</v>
      </c>
      <c r="Z46" s="24">
        <f t="shared" si="2"/>
        <v>492.8617200000001</v>
      </c>
      <c r="AA46" s="25">
        <v>4</v>
      </c>
      <c r="AB46" s="26">
        <f t="shared" si="3"/>
        <v>1971.4468800000004</v>
      </c>
    </row>
    <row r="47" spans="1:28" ht="15.75" x14ac:dyDescent="0.25">
      <c r="A47" s="27">
        <v>44197</v>
      </c>
      <c r="B47" s="28">
        <v>9.2785100000000007</v>
      </c>
      <c r="C47" s="28">
        <v>7.5735999999999999</v>
      </c>
      <c r="D47" s="28">
        <v>6.4897900000000002</v>
      </c>
      <c r="E47" s="28">
        <v>6.0273399999999997</v>
      </c>
      <c r="F47" s="28">
        <v>6.2514500000000002</v>
      </c>
      <c r="G47" s="28">
        <v>6.49763</v>
      </c>
      <c r="H47" s="28">
        <v>9.1865799999999993</v>
      </c>
      <c r="I47" s="28">
        <v>11.62867</v>
      </c>
      <c r="J47" s="28">
        <v>15.641690000000001</v>
      </c>
      <c r="K47" s="28">
        <v>17.897680000000001</v>
      </c>
      <c r="L47" s="28">
        <v>20.305720000000001</v>
      </c>
      <c r="M47" s="28">
        <v>21.894179999999999</v>
      </c>
      <c r="N47" s="28">
        <v>21.775359999999999</v>
      </c>
      <c r="O47" s="28">
        <v>20.63242</v>
      </c>
      <c r="P47" s="28">
        <v>19.740729999999999</v>
      </c>
      <c r="Q47" s="28">
        <v>19.520890000000001</v>
      </c>
      <c r="R47" s="28">
        <v>19.153169999999999</v>
      </c>
      <c r="S47" s="28">
        <v>19.38251</v>
      </c>
      <c r="T47" s="28">
        <v>22.10932</v>
      </c>
      <c r="U47" s="28">
        <v>24.07799</v>
      </c>
      <c r="V47" s="28">
        <v>22.564330000000002</v>
      </c>
      <c r="W47" s="28">
        <v>20.527100000000001</v>
      </c>
      <c r="X47" s="28">
        <v>16.941210000000002</v>
      </c>
      <c r="Y47" s="28">
        <v>13.08606</v>
      </c>
      <c r="Z47" s="29">
        <f t="shared" si="2"/>
        <v>378.18393000000003</v>
      </c>
      <c r="AA47" s="30">
        <v>5</v>
      </c>
      <c r="AB47" s="31">
        <f t="shared" si="3"/>
        <v>1890.9196500000003</v>
      </c>
    </row>
    <row r="48" spans="1:28" ht="15.75" x14ac:dyDescent="0.25">
      <c r="A48" s="17">
        <v>44228</v>
      </c>
      <c r="B48" s="18">
        <v>9.8334499999999991</v>
      </c>
      <c r="C48" s="18">
        <v>8.1226800000000008</v>
      </c>
      <c r="D48" s="18">
        <v>7.1427800000000001</v>
      </c>
      <c r="E48" s="18">
        <v>6.6436200000000003</v>
      </c>
      <c r="F48" s="18">
        <v>7.0131699999999997</v>
      </c>
      <c r="G48" s="18">
        <v>7.3145899999999999</v>
      </c>
      <c r="H48" s="18">
        <v>10.53898</v>
      </c>
      <c r="I48" s="18">
        <v>12.89608</v>
      </c>
      <c r="J48" s="18">
        <v>16.70317</v>
      </c>
      <c r="K48" s="18">
        <v>19.18787</v>
      </c>
      <c r="L48" s="18">
        <v>21.660959999999999</v>
      </c>
      <c r="M48" s="18">
        <v>23.189810000000001</v>
      </c>
      <c r="N48" s="18">
        <v>22.871670000000002</v>
      </c>
      <c r="O48" s="18">
        <v>21.671430000000001</v>
      </c>
      <c r="P48" s="18">
        <v>20.118649999999999</v>
      </c>
      <c r="Q48" s="18">
        <v>20.54832</v>
      </c>
      <c r="R48" s="18">
        <v>20.165040000000001</v>
      </c>
      <c r="S48" s="18">
        <v>20.255189999999999</v>
      </c>
      <c r="T48" s="18">
        <v>23.065349999999999</v>
      </c>
      <c r="U48" s="18">
        <v>25.51042</v>
      </c>
      <c r="V48" s="18">
        <v>23.649239999999999</v>
      </c>
      <c r="W48" s="18">
        <v>21.102029999999999</v>
      </c>
      <c r="X48" s="18">
        <v>17.674520000000001</v>
      </c>
      <c r="Y48" s="18">
        <v>13.553330000000001</v>
      </c>
      <c r="Z48" s="19">
        <f t="shared" si="2"/>
        <v>400.4323500000001</v>
      </c>
      <c r="AA48" s="20">
        <v>4</v>
      </c>
      <c r="AB48" s="31">
        <f t="shared" si="3"/>
        <v>1601.7294000000004</v>
      </c>
    </row>
    <row r="49" spans="1:28" ht="15.75" x14ac:dyDescent="0.25">
      <c r="A49" s="17">
        <v>44256</v>
      </c>
      <c r="B49" s="18">
        <v>10.61223</v>
      </c>
      <c r="C49" s="18">
        <v>8.7841299999999993</v>
      </c>
      <c r="D49" s="18">
        <v>7.7004200000000003</v>
      </c>
      <c r="E49" s="18">
        <v>7.0222899999999999</v>
      </c>
      <c r="F49" s="18">
        <v>7.1573900000000004</v>
      </c>
      <c r="G49" s="18">
        <v>7.4655699999999996</v>
      </c>
      <c r="H49" s="18">
        <v>10.583019999999999</v>
      </c>
      <c r="I49" s="18">
        <v>13.81912</v>
      </c>
      <c r="J49" s="18">
        <v>18.192240000000002</v>
      </c>
      <c r="K49" s="18">
        <v>21.03163</v>
      </c>
      <c r="L49" s="18">
        <v>23.343330000000002</v>
      </c>
      <c r="M49" s="18">
        <v>24.707360000000001</v>
      </c>
      <c r="N49" s="18">
        <v>24.406310000000001</v>
      </c>
      <c r="O49" s="18">
        <v>22.987200000000001</v>
      </c>
      <c r="P49" s="18">
        <v>22.347909999999999</v>
      </c>
      <c r="Q49" s="18">
        <v>22.696850000000001</v>
      </c>
      <c r="R49" s="18">
        <v>22.192519999999998</v>
      </c>
      <c r="S49" s="18">
        <v>22.050329999999999</v>
      </c>
      <c r="T49" s="18">
        <v>24.246590000000001</v>
      </c>
      <c r="U49" s="18">
        <v>26.85257</v>
      </c>
      <c r="V49" s="18">
        <v>25.171690000000002</v>
      </c>
      <c r="W49" s="18">
        <v>22.613009999999999</v>
      </c>
      <c r="X49" s="18">
        <v>18.966609999999999</v>
      </c>
      <c r="Y49" s="18">
        <v>14.747680000000001</v>
      </c>
      <c r="Z49" s="19">
        <f t="shared" si="2"/>
        <v>429.69799999999998</v>
      </c>
      <c r="AA49" s="20">
        <v>4</v>
      </c>
      <c r="AB49" s="31">
        <f t="shared" si="3"/>
        <v>1718.7919999999999</v>
      </c>
    </row>
    <row r="50" spans="1:28" ht="15.75" x14ac:dyDescent="0.25">
      <c r="A50" s="17">
        <v>44287</v>
      </c>
      <c r="B50" s="18">
        <v>8.6124200000000002</v>
      </c>
      <c r="C50" s="18">
        <v>6.8897599999999999</v>
      </c>
      <c r="D50" s="18">
        <v>5.9799699999999998</v>
      </c>
      <c r="E50" s="18">
        <v>5.5579299999999998</v>
      </c>
      <c r="F50" s="18">
        <v>5.8944299999999998</v>
      </c>
      <c r="G50" s="18">
        <v>6.5411200000000003</v>
      </c>
      <c r="H50" s="18">
        <v>9.2341499999999996</v>
      </c>
      <c r="I50" s="18">
        <v>11.373329999999999</v>
      </c>
      <c r="J50" s="18">
        <v>15.41549</v>
      </c>
      <c r="K50" s="18">
        <v>18.45337</v>
      </c>
      <c r="L50" s="18">
        <v>20.78199</v>
      </c>
      <c r="M50" s="18">
        <v>22.228439999999999</v>
      </c>
      <c r="N50" s="18">
        <v>21.99324</v>
      </c>
      <c r="O50" s="18">
        <v>20.647210000000001</v>
      </c>
      <c r="P50" s="18">
        <v>19.080459999999999</v>
      </c>
      <c r="Q50" s="18">
        <v>19.222809999999999</v>
      </c>
      <c r="R50" s="18">
        <v>18.574870000000001</v>
      </c>
      <c r="S50" s="18">
        <v>19.472770000000001</v>
      </c>
      <c r="T50" s="18">
        <v>22.66779</v>
      </c>
      <c r="U50" s="18">
        <v>24.12566</v>
      </c>
      <c r="V50" s="18">
        <v>22.516929999999999</v>
      </c>
      <c r="W50" s="18">
        <v>19.959019999999999</v>
      </c>
      <c r="X50" s="18">
        <v>16.407219999999999</v>
      </c>
      <c r="Y50" s="18">
        <v>12.60984</v>
      </c>
      <c r="Z50" s="19">
        <f t="shared" si="2"/>
        <v>374.24022000000002</v>
      </c>
      <c r="AA50" s="20">
        <v>4</v>
      </c>
      <c r="AB50" s="31">
        <f t="shared" si="3"/>
        <v>1496.9608800000001</v>
      </c>
    </row>
    <row r="51" spans="1:28" ht="15.75" x14ac:dyDescent="0.25">
      <c r="A51" s="17">
        <v>44317</v>
      </c>
      <c r="B51" s="18">
        <v>6.9674899999999997</v>
      </c>
      <c r="C51" s="18">
        <v>5.4826600000000001</v>
      </c>
      <c r="D51" s="18">
        <v>4.6366500000000004</v>
      </c>
      <c r="E51" s="18">
        <v>4.2137599999999997</v>
      </c>
      <c r="F51" s="18">
        <v>4.5517700000000003</v>
      </c>
      <c r="G51" s="18">
        <v>4.1805700000000003</v>
      </c>
      <c r="H51" s="18">
        <v>7.3235700000000001</v>
      </c>
      <c r="I51" s="18">
        <v>10.08671</v>
      </c>
      <c r="J51" s="18">
        <v>13.141400000000001</v>
      </c>
      <c r="K51" s="18">
        <v>15.657109999999999</v>
      </c>
      <c r="L51" s="18">
        <v>17.02788</v>
      </c>
      <c r="M51" s="18">
        <v>18.228190000000001</v>
      </c>
      <c r="N51" s="18">
        <v>17.950780000000002</v>
      </c>
      <c r="O51" s="18">
        <v>16.72035</v>
      </c>
      <c r="P51" s="18">
        <v>15.707610000000001</v>
      </c>
      <c r="Q51" s="18">
        <v>15.675129999999999</v>
      </c>
      <c r="R51" s="18">
        <v>15.35844</v>
      </c>
      <c r="S51" s="18">
        <v>15.82504</v>
      </c>
      <c r="T51" s="18">
        <v>19.0487</v>
      </c>
      <c r="U51" s="18">
        <v>20.161899999999999</v>
      </c>
      <c r="V51" s="18">
        <v>18.719740000000002</v>
      </c>
      <c r="W51" s="18">
        <v>16.855129999999999</v>
      </c>
      <c r="X51" s="18">
        <v>13.55434</v>
      </c>
      <c r="Y51" s="18">
        <v>9.95533</v>
      </c>
      <c r="Z51" s="19">
        <f t="shared" si="2"/>
        <v>307.03024999999997</v>
      </c>
      <c r="AA51" s="20">
        <v>4</v>
      </c>
      <c r="AB51" s="31">
        <f t="shared" si="3"/>
        <v>1228.1209999999999</v>
      </c>
    </row>
    <row r="52" spans="1:28" ht="15.75" x14ac:dyDescent="0.25">
      <c r="A52" s="17">
        <v>44348</v>
      </c>
      <c r="B52" s="18">
        <v>6.4671799999999999</v>
      </c>
      <c r="C52" s="18">
        <v>4.9127999999999998</v>
      </c>
      <c r="D52" s="18">
        <v>3.9232499999999999</v>
      </c>
      <c r="E52" s="18">
        <v>3.4382299999999999</v>
      </c>
      <c r="F52" s="18">
        <v>3.9629500000000002</v>
      </c>
      <c r="G52" s="18">
        <v>3.5738300000000001</v>
      </c>
      <c r="H52" s="18">
        <v>6.3798899999999996</v>
      </c>
      <c r="I52" s="18">
        <v>9.3899100000000004</v>
      </c>
      <c r="J52" s="18">
        <v>11.789960000000001</v>
      </c>
      <c r="K52" s="18">
        <v>14.45341</v>
      </c>
      <c r="L52" s="18">
        <v>16.21865</v>
      </c>
      <c r="M52" s="18">
        <v>17.350290000000001</v>
      </c>
      <c r="N52" s="18">
        <v>17.587250000000001</v>
      </c>
      <c r="O52" s="18">
        <v>16.630269999999999</v>
      </c>
      <c r="P52" s="18">
        <v>15.790649999999999</v>
      </c>
      <c r="Q52" s="18">
        <v>15.09699</v>
      </c>
      <c r="R52" s="18">
        <v>14.6709</v>
      </c>
      <c r="S52" s="18">
        <v>14.749779999999999</v>
      </c>
      <c r="T52" s="18">
        <v>17.585619999999999</v>
      </c>
      <c r="U52" s="18">
        <v>19.364979999999999</v>
      </c>
      <c r="V52" s="18">
        <v>17.97681</v>
      </c>
      <c r="W52" s="18">
        <v>15.86866</v>
      </c>
      <c r="X52" s="18">
        <v>12.92891</v>
      </c>
      <c r="Y52" s="18">
        <v>9.5882400000000008</v>
      </c>
      <c r="Z52" s="19">
        <f t="shared" si="2"/>
        <v>289.69940999999994</v>
      </c>
      <c r="AA52" s="20">
        <v>4</v>
      </c>
      <c r="AB52" s="31">
        <f t="shared" si="3"/>
        <v>1158.7976399999998</v>
      </c>
    </row>
    <row r="53" spans="1:28" ht="15.75" x14ac:dyDescent="0.25">
      <c r="A53" s="17">
        <v>44378</v>
      </c>
      <c r="B53" s="18">
        <v>6.0699399999999999</v>
      </c>
      <c r="C53" s="18">
        <v>4.6688200000000002</v>
      </c>
      <c r="D53" s="18">
        <v>3.85833</v>
      </c>
      <c r="E53" s="18">
        <v>3.4490699999999999</v>
      </c>
      <c r="F53" s="18">
        <v>3.76065</v>
      </c>
      <c r="G53" s="18">
        <v>3.3933599999999999</v>
      </c>
      <c r="H53" s="18">
        <v>5.75223</v>
      </c>
      <c r="I53" s="18">
        <v>8.2755700000000001</v>
      </c>
      <c r="J53" s="18">
        <v>11.368119999999999</v>
      </c>
      <c r="K53" s="18">
        <v>14.20721</v>
      </c>
      <c r="L53" s="18">
        <v>16.044589999999999</v>
      </c>
      <c r="M53" s="18">
        <v>16.734719999999999</v>
      </c>
      <c r="N53" s="18">
        <v>16.338470000000001</v>
      </c>
      <c r="O53" s="18">
        <v>14.95185</v>
      </c>
      <c r="P53" s="18">
        <v>14.60946</v>
      </c>
      <c r="Q53" s="18">
        <v>14.861219999999999</v>
      </c>
      <c r="R53" s="18">
        <v>14.82358</v>
      </c>
      <c r="S53" s="18">
        <v>14.94558</v>
      </c>
      <c r="T53" s="18">
        <v>16.749479999999998</v>
      </c>
      <c r="U53" s="18">
        <v>18.850580000000001</v>
      </c>
      <c r="V53" s="18">
        <v>17.48376</v>
      </c>
      <c r="W53" s="18">
        <v>15.55003</v>
      </c>
      <c r="X53" s="18">
        <v>12.59478</v>
      </c>
      <c r="Y53" s="18">
        <v>9.3143999999999991</v>
      </c>
      <c r="Z53" s="19">
        <f t="shared" si="2"/>
        <v>278.6558</v>
      </c>
      <c r="AA53" s="20">
        <v>5</v>
      </c>
      <c r="AB53" s="31">
        <f t="shared" si="3"/>
        <v>1393.279</v>
      </c>
    </row>
    <row r="54" spans="1:28" ht="15.75" x14ac:dyDescent="0.25">
      <c r="A54" s="17">
        <v>44409</v>
      </c>
      <c r="B54" s="18">
        <v>4.8320800000000004</v>
      </c>
      <c r="C54" s="18">
        <v>3.5470700000000002</v>
      </c>
      <c r="D54" s="18">
        <v>2.8505600000000002</v>
      </c>
      <c r="E54" s="18">
        <v>2.4815999999999998</v>
      </c>
      <c r="F54" s="18">
        <v>2.74396</v>
      </c>
      <c r="G54" s="18">
        <v>2.77345</v>
      </c>
      <c r="H54" s="18">
        <v>4.4018100000000002</v>
      </c>
      <c r="I54" s="18">
        <v>6.58873</v>
      </c>
      <c r="J54" s="18">
        <v>9.5954499999999996</v>
      </c>
      <c r="K54" s="18">
        <v>12.26183</v>
      </c>
      <c r="L54" s="18">
        <v>13.5319</v>
      </c>
      <c r="M54" s="18">
        <v>14.76474</v>
      </c>
      <c r="N54" s="18">
        <v>14.57442</v>
      </c>
      <c r="O54" s="18">
        <v>13.27041</v>
      </c>
      <c r="P54" s="18">
        <v>12.753500000000001</v>
      </c>
      <c r="Q54" s="18">
        <v>12.471959999999999</v>
      </c>
      <c r="R54" s="18">
        <v>12.231439999999999</v>
      </c>
      <c r="S54" s="18">
        <v>13.03232</v>
      </c>
      <c r="T54" s="18">
        <v>14.74567</v>
      </c>
      <c r="U54" s="18">
        <v>16.482060000000001</v>
      </c>
      <c r="V54" s="18">
        <v>15.13767</v>
      </c>
      <c r="W54" s="18">
        <v>13.28608</v>
      </c>
      <c r="X54" s="18">
        <v>10.678039999999999</v>
      </c>
      <c r="Y54" s="18">
        <v>7.9452600000000002</v>
      </c>
      <c r="Z54" s="19">
        <f t="shared" si="2"/>
        <v>236.98201</v>
      </c>
      <c r="AA54" s="20">
        <v>3</v>
      </c>
      <c r="AB54" s="31">
        <f t="shared" si="3"/>
        <v>710.94603000000006</v>
      </c>
    </row>
    <row r="55" spans="1:28" ht="15.75" x14ac:dyDescent="0.25">
      <c r="A55" s="17">
        <v>44440</v>
      </c>
      <c r="B55" s="18">
        <v>5.2195</v>
      </c>
      <c r="C55" s="18">
        <v>3.8376399999999999</v>
      </c>
      <c r="D55" s="18">
        <v>3.0767199999999999</v>
      </c>
      <c r="E55" s="18">
        <v>2.70661</v>
      </c>
      <c r="F55" s="18">
        <v>2.9856099999999999</v>
      </c>
      <c r="G55" s="18">
        <v>2.80985</v>
      </c>
      <c r="H55" s="18">
        <v>5.4617300000000002</v>
      </c>
      <c r="I55" s="18">
        <v>7.6280900000000003</v>
      </c>
      <c r="J55" s="18">
        <v>10.27819</v>
      </c>
      <c r="K55" s="18">
        <v>12.59328</v>
      </c>
      <c r="L55" s="18">
        <v>14.39739</v>
      </c>
      <c r="M55" s="18">
        <v>15.33131</v>
      </c>
      <c r="N55" s="18">
        <v>14.891389999999999</v>
      </c>
      <c r="O55" s="18">
        <v>13.75816</v>
      </c>
      <c r="P55" s="18">
        <v>13.450480000000001</v>
      </c>
      <c r="Q55" s="18">
        <v>12.996650000000001</v>
      </c>
      <c r="R55" s="18">
        <v>13.01947</v>
      </c>
      <c r="S55" s="18">
        <v>13.479480000000001</v>
      </c>
      <c r="T55" s="18">
        <v>16.969950000000001</v>
      </c>
      <c r="U55" s="18">
        <v>17.382459999999998</v>
      </c>
      <c r="V55" s="18">
        <v>15.950379999999999</v>
      </c>
      <c r="W55" s="18">
        <v>13.920159999999999</v>
      </c>
      <c r="X55" s="18">
        <v>10.98268</v>
      </c>
      <c r="Y55" s="18">
        <v>8.0257400000000008</v>
      </c>
      <c r="Z55" s="19">
        <f t="shared" si="2"/>
        <v>251.15292000000005</v>
      </c>
      <c r="AA55" s="20">
        <v>4</v>
      </c>
      <c r="AB55" s="31">
        <f t="shared" si="3"/>
        <v>1004.6116800000002</v>
      </c>
    </row>
    <row r="56" spans="1:28" ht="15.75" x14ac:dyDescent="0.25">
      <c r="A56" s="17">
        <v>44470</v>
      </c>
      <c r="B56" s="18">
        <v>5.5037599999999998</v>
      </c>
      <c r="C56" s="18">
        <v>4.1045299999999996</v>
      </c>
      <c r="D56" s="18">
        <v>3.3100299999999998</v>
      </c>
      <c r="E56" s="18">
        <v>2.95113</v>
      </c>
      <c r="F56" s="18">
        <v>3.3070400000000002</v>
      </c>
      <c r="G56" s="18">
        <v>2.6099800000000002</v>
      </c>
      <c r="H56" s="18">
        <v>5.33847</v>
      </c>
      <c r="I56" s="18">
        <v>8.1259899999999998</v>
      </c>
      <c r="J56" s="18">
        <v>11.058199999999999</v>
      </c>
      <c r="K56" s="18">
        <v>12.76145</v>
      </c>
      <c r="L56" s="18">
        <v>14.182169999999999</v>
      </c>
      <c r="M56" s="18">
        <v>15.10877</v>
      </c>
      <c r="N56" s="18">
        <v>14.6119</v>
      </c>
      <c r="O56" s="18">
        <v>13.86698</v>
      </c>
      <c r="P56" s="18">
        <v>13.6005</v>
      </c>
      <c r="Q56" s="18">
        <v>13.28876</v>
      </c>
      <c r="R56" s="18">
        <v>12.92554</v>
      </c>
      <c r="S56" s="18">
        <v>14.27824</v>
      </c>
      <c r="T56" s="18">
        <v>17.506540000000001</v>
      </c>
      <c r="U56" s="18">
        <v>17.481649999999998</v>
      </c>
      <c r="V56" s="18">
        <v>15.974130000000001</v>
      </c>
      <c r="W56" s="18">
        <v>13.950150000000001</v>
      </c>
      <c r="X56" s="18">
        <v>10.983510000000001</v>
      </c>
      <c r="Y56" s="18">
        <v>7.8929400000000003</v>
      </c>
      <c r="Z56" s="19">
        <f t="shared" si="2"/>
        <v>254.72236000000007</v>
      </c>
      <c r="AA56" s="20">
        <v>5</v>
      </c>
      <c r="AB56" s="31">
        <f t="shared" si="3"/>
        <v>1273.6118000000004</v>
      </c>
    </row>
    <row r="57" spans="1:28" ht="15.75" x14ac:dyDescent="0.25">
      <c r="A57" s="17">
        <v>44501</v>
      </c>
      <c r="B57" s="18">
        <v>5.5512100000000002</v>
      </c>
      <c r="C57" s="18">
        <v>4.2710299999999997</v>
      </c>
      <c r="D57" s="18">
        <v>3.5755499999999998</v>
      </c>
      <c r="E57" s="18">
        <v>3.2968199999999999</v>
      </c>
      <c r="F57" s="18">
        <v>3.5428899999999999</v>
      </c>
      <c r="G57" s="18">
        <v>2.9304600000000001</v>
      </c>
      <c r="H57" s="18">
        <v>5.9413799999999997</v>
      </c>
      <c r="I57" s="18">
        <v>8.8529900000000001</v>
      </c>
      <c r="J57" s="18">
        <v>11.263590000000001</v>
      </c>
      <c r="K57" s="18">
        <v>14.02022</v>
      </c>
      <c r="L57" s="18">
        <v>15.937519999999999</v>
      </c>
      <c r="M57" s="18">
        <v>15.78139</v>
      </c>
      <c r="N57" s="18">
        <v>15.73371</v>
      </c>
      <c r="O57" s="18">
        <v>15.068709999999999</v>
      </c>
      <c r="P57" s="18">
        <v>13.993320000000001</v>
      </c>
      <c r="Q57" s="18">
        <v>14.04172</v>
      </c>
      <c r="R57" s="18">
        <v>13.61167</v>
      </c>
      <c r="S57" s="18">
        <v>15.86055</v>
      </c>
      <c r="T57" s="18">
        <v>18.501359999999998</v>
      </c>
      <c r="U57" s="18">
        <v>18.069030000000001</v>
      </c>
      <c r="V57" s="18">
        <v>17.552420000000001</v>
      </c>
      <c r="W57" s="18">
        <v>15.039479999999999</v>
      </c>
      <c r="X57" s="18">
        <v>12.0364</v>
      </c>
      <c r="Y57" s="18">
        <v>8.6865600000000001</v>
      </c>
      <c r="Z57" s="19">
        <f t="shared" si="2"/>
        <v>273.15998000000002</v>
      </c>
      <c r="AA57" s="20">
        <v>4</v>
      </c>
      <c r="AB57" s="31">
        <f t="shared" si="3"/>
        <v>1092.6399200000001</v>
      </c>
    </row>
    <row r="58" spans="1:28" ht="16.5" thickBot="1" x14ac:dyDescent="0.3">
      <c r="A58" s="22">
        <v>44531</v>
      </c>
      <c r="B58" s="23">
        <v>9.8882100000000008</v>
      </c>
      <c r="C58" s="23">
        <v>7.8689</v>
      </c>
      <c r="D58" s="23">
        <v>6.9054599999999997</v>
      </c>
      <c r="E58" s="23">
        <v>6.2931100000000004</v>
      </c>
      <c r="F58" s="23">
        <v>6.6736500000000003</v>
      </c>
      <c r="G58" s="23">
        <v>6.7315800000000001</v>
      </c>
      <c r="H58" s="23">
        <v>9.5416299999999996</v>
      </c>
      <c r="I58" s="23">
        <v>12.3527</v>
      </c>
      <c r="J58" s="23">
        <v>16.03763</v>
      </c>
      <c r="K58" s="23">
        <v>18.74221</v>
      </c>
      <c r="L58" s="23">
        <v>20.26717</v>
      </c>
      <c r="M58" s="23">
        <v>21.467379999999999</v>
      </c>
      <c r="N58" s="23">
        <v>21.413430000000002</v>
      </c>
      <c r="O58" s="23">
        <v>20.297419999999999</v>
      </c>
      <c r="P58" s="23">
        <v>19.066379999999999</v>
      </c>
      <c r="Q58" s="23">
        <v>18.48114</v>
      </c>
      <c r="R58" s="23">
        <v>17.94003</v>
      </c>
      <c r="S58" s="23">
        <v>19.177199999999999</v>
      </c>
      <c r="T58" s="23">
        <v>24.244820000000001</v>
      </c>
      <c r="U58" s="23">
        <v>25.254639999999998</v>
      </c>
      <c r="V58" s="23">
        <v>23.786020000000001</v>
      </c>
      <c r="W58" s="23">
        <v>21.693570000000001</v>
      </c>
      <c r="X58" s="23">
        <v>17.877040000000001</v>
      </c>
      <c r="Y58" s="23">
        <v>13.955220000000001</v>
      </c>
      <c r="Z58" s="24">
        <f t="shared" si="2"/>
        <v>385.95654000000002</v>
      </c>
      <c r="AA58" s="25">
        <v>3</v>
      </c>
      <c r="AB58" s="26">
        <f t="shared" si="3"/>
        <v>1157.8696199999999</v>
      </c>
    </row>
    <row r="59" spans="1:28" ht="16.5" thickBot="1" x14ac:dyDescent="0.3">
      <c r="A59" s="3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A59" s="35"/>
      <c r="AB59" s="36"/>
    </row>
    <row r="60" spans="1:28" ht="16.5" thickBot="1" x14ac:dyDescent="0.3">
      <c r="A60" s="5" t="s">
        <v>31</v>
      </c>
      <c r="E60" s="3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35"/>
      <c r="AB60" s="36"/>
    </row>
    <row r="61" spans="1:28" ht="16.5" thickBot="1" x14ac:dyDescent="0.3">
      <c r="A61" s="38"/>
      <c r="AA61" s="35"/>
      <c r="AB61" s="36"/>
    </row>
    <row r="62" spans="1:28" ht="15.95" customHeight="1" thickBot="1" x14ac:dyDescent="0.25">
      <c r="A62" s="9" t="s">
        <v>3</v>
      </c>
      <c r="B62" s="10" t="s">
        <v>4</v>
      </c>
      <c r="C62" s="10" t="s">
        <v>5</v>
      </c>
      <c r="D62" s="10" t="s">
        <v>6</v>
      </c>
      <c r="E62" s="10" t="s">
        <v>7</v>
      </c>
      <c r="F62" s="10" t="s">
        <v>8</v>
      </c>
      <c r="G62" s="10" t="s">
        <v>9</v>
      </c>
      <c r="H62" s="10" t="s">
        <v>10</v>
      </c>
      <c r="I62" s="10" t="s">
        <v>11</v>
      </c>
      <c r="J62" s="10" t="s">
        <v>12</v>
      </c>
      <c r="K62" s="10" t="s">
        <v>13</v>
      </c>
      <c r="L62" s="10" t="s">
        <v>14</v>
      </c>
      <c r="M62" s="10" t="s">
        <v>15</v>
      </c>
      <c r="N62" s="10" t="s">
        <v>16</v>
      </c>
      <c r="O62" s="10" t="s">
        <v>17</v>
      </c>
      <c r="P62" s="10" t="s">
        <v>18</v>
      </c>
      <c r="Q62" s="10" t="s">
        <v>19</v>
      </c>
      <c r="R62" s="10" t="s">
        <v>20</v>
      </c>
      <c r="S62" s="10" t="s">
        <v>21</v>
      </c>
      <c r="T62" s="10" t="s">
        <v>22</v>
      </c>
      <c r="U62" s="10" t="s">
        <v>23</v>
      </c>
      <c r="V62" s="10" t="s">
        <v>24</v>
      </c>
      <c r="W62" s="10" t="s">
        <v>25</v>
      </c>
      <c r="X62" s="10" t="s">
        <v>26</v>
      </c>
      <c r="Y62" s="10" t="s">
        <v>27</v>
      </c>
      <c r="Z62" s="10" t="s">
        <v>28</v>
      </c>
      <c r="AA62" s="10" t="s">
        <v>29</v>
      </c>
      <c r="AB62" s="11"/>
    </row>
    <row r="63" spans="1:28" ht="15.75" x14ac:dyDescent="0.25">
      <c r="A63" s="12">
        <v>43831</v>
      </c>
      <c r="B63" s="13">
        <v>13.605309999999999</v>
      </c>
      <c r="C63" s="13">
        <v>12.02805</v>
      </c>
      <c r="D63" s="13">
        <v>10.96332</v>
      </c>
      <c r="E63" s="13">
        <v>10.24184</v>
      </c>
      <c r="F63" s="13">
        <v>9.9326500000000006</v>
      </c>
      <c r="G63" s="13">
        <v>9.4726999999999997</v>
      </c>
      <c r="H63" s="13">
        <v>8.9181699999999999</v>
      </c>
      <c r="I63" s="13">
        <v>10.74972</v>
      </c>
      <c r="J63" s="13">
        <v>13.2852</v>
      </c>
      <c r="K63" s="13">
        <v>15.794269999999999</v>
      </c>
      <c r="L63" s="13">
        <v>17.84355</v>
      </c>
      <c r="M63" s="13">
        <v>19.262740000000001</v>
      </c>
      <c r="N63" s="13">
        <v>20.03359</v>
      </c>
      <c r="O63" s="13">
        <v>19.791429999999998</v>
      </c>
      <c r="P63" s="13">
        <v>18.883659999999999</v>
      </c>
      <c r="Q63" s="13">
        <v>18.155899999999999</v>
      </c>
      <c r="R63" s="13">
        <v>17.543369999999999</v>
      </c>
      <c r="S63" s="13">
        <v>17.28586</v>
      </c>
      <c r="T63" s="13">
        <v>18.872540000000001</v>
      </c>
      <c r="U63" s="13">
        <v>20.083649999999999</v>
      </c>
      <c r="V63" s="13">
        <v>20.196169999999999</v>
      </c>
      <c r="W63" s="13">
        <v>19.506550000000001</v>
      </c>
      <c r="X63" s="13">
        <v>17.088650000000001</v>
      </c>
      <c r="Y63" s="13">
        <v>14.1532</v>
      </c>
      <c r="Z63" s="14">
        <f>SUM(B63:Y63)</f>
        <v>373.69209000000006</v>
      </c>
      <c r="AA63" s="15">
        <v>5</v>
      </c>
      <c r="AB63" s="16">
        <f>+Z63*AA63</f>
        <v>1868.4604500000003</v>
      </c>
    </row>
    <row r="64" spans="1:28" ht="15.75" x14ac:dyDescent="0.25">
      <c r="A64" s="17">
        <v>43862</v>
      </c>
      <c r="B64" s="18">
        <v>13.68651</v>
      </c>
      <c r="C64" s="18">
        <v>12.090020000000001</v>
      </c>
      <c r="D64" s="18">
        <v>11.01272</v>
      </c>
      <c r="E64" s="18">
        <v>10.28097</v>
      </c>
      <c r="F64" s="18">
        <v>9.9648199999999996</v>
      </c>
      <c r="G64" s="18">
        <v>9.49756</v>
      </c>
      <c r="H64" s="18">
        <v>8.9626300000000008</v>
      </c>
      <c r="I64" s="18">
        <v>10.812340000000001</v>
      </c>
      <c r="J64" s="18">
        <v>13.37312</v>
      </c>
      <c r="K64" s="18">
        <v>15.91067</v>
      </c>
      <c r="L64" s="18">
        <v>17.987559999999998</v>
      </c>
      <c r="M64" s="18">
        <v>19.423960000000001</v>
      </c>
      <c r="N64" s="18">
        <v>20.208310000000001</v>
      </c>
      <c r="O64" s="18">
        <v>19.969950000000001</v>
      </c>
      <c r="P64" s="18">
        <v>19.05817</v>
      </c>
      <c r="Q64" s="18">
        <v>18.324529999999999</v>
      </c>
      <c r="R64" s="18">
        <v>17.7042</v>
      </c>
      <c r="S64" s="18">
        <v>17.436900000000001</v>
      </c>
      <c r="T64" s="18">
        <v>19.006070000000001</v>
      </c>
      <c r="U64" s="18">
        <v>20.22561</v>
      </c>
      <c r="V64" s="18">
        <v>20.33839</v>
      </c>
      <c r="W64" s="18">
        <v>19.64453</v>
      </c>
      <c r="X64" s="18">
        <v>17.199860000000001</v>
      </c>
      <c r="Y64" s="18">
        <v>14.23588</v>
      </c>
      <c r="Z64" s="19">
        <f t="shared" ref="Z64:Z86" si="4">SUM(B64:Y64)</f>
        <v>376.35528000000005</v>
      </c>
      <c r="AA64" s="20">
        <v>4</v>
      </c>
      <c r="AB64" s="21">
        <f>+Z64*AA64</f>
        <v>1505.4211200000002</v>
      </c>
    </row>
    <row r="65" spans="1:28" ht="15.75" x14ac:dyDescent="0.25">
      <c r="A65" s="17">
        <v>43891</v>
      </c>
      <c r="B65" s="18">
        <v>14.314019999999999</v>
      </c>
      <c r="C65" s="18">
        <v>12.675230000000001</v>
      </c>
      <c r="D65" s="18">
        <v>11.574960000000001</v>
      </c>
      <c r="E65" s="18">
        <v>10.832079999999999</v>
      </c>
      <c r="F65" s="18">
        <v>10.518549999999999</v>
      </c>
      <c r="G65" s="18">
        <v>10.062659999999999</v>
      </c>
      <c r="H65" s="18">
        <v>9.5497300000000003</v>
      </c>
      <c r="I65" s="18">
        <v>11.43905</v>
      </c>
      <c r="J65" s="18">
        <v>14.05428</v>
      </c>
      <c r="K65" s="18">
        <v>16.630970000000001</v>
      </c>
      <c r="L65" s="18">
        <v>18.736429999999999</v>
      </c>
      <c r="M65" s="18">
        <v>20.200089999999999</v>
      </c>
      <c r="N65" s="18">
        <v>20.985990000000001</v>
      </c>
      <c r="O65" s="18">
        <v>20.724170000000001</v>
      </c>
      <c r="P65" s="18">
        <v>19.782070000000001</v>
      </c>
      <c r="Q65" s="18">
        <v>19.034400000000002</v>
      </c>
      <c r="R65" s="18">
        <v>18.413599999999999</v>
      </c>
      <c r="S65" s="18">
        <v>18.18573</v>
      </c>
      <c r="T65" s="18">
        <v>19.933389999999999</v>
      </c>
      <c r="U65" s="18">
        <v>21.242909999999998</v>
      </c>
      <c r="V65" s="18">
        <v>21.319489999999998</v>
      </c>
      <c r="W65" s="18">
        <v>20.533169999999998</v>
      </c>
      <c r="X65" s="18">
        <v>17.963429999999999</v>
      </c>
      <c r="Y65" s="18">
        <v>14.88781</v>
      </c>
      <c r="Z65" s="19">
        <f t="shared" si="4"/>
        <v>393.59420999999992</v>
      </c>
      <c r="AA65" s="20">
        <v>5</v>
      </c>
      <c r="AB65" s="21">
        <f t="shared" ref="AB65:AB86" si="5">+Z65*AA65</f>
        <v>1967.9710499999997</v>
      </c>
    </row>
    <row r="66" spans="1:28" ht="15.75" x14ac:dyDescent="0.25">
      <c r="A66" s="17">
        <v>43922</v>
      </c>
      <c r="B66" s="18">
        <v>12.47662</v>
      </c>
      <c r="C66" s="18">
        <v>10.99625</v>
      </c>
      <c r="D66" s="18">
        <v>9.9898000000000007</v>
      </c>
      <c r="E66" s="18">
        <v>9.3020899999999997</v>
      </c>
      <c r="F66" s="18">
        <v>9.0020199999999999</v>
      </c>
      <c r="G66" s="18">
        <v>8.2217500000000001</v>
      </c>
      <c r="H66" s="18">
        <v>7.07003</v>
      </c>
      <c r="I66" s="18">
        <v>7.3285799999999997</v>
      </c>
      <c r="J66" s="18">
        <v>9.5597499999999993</v>
      </c>
      <c r="K66" s="18">
        <v>11.821730000000001</v>
      </c>
      <c r="L66" s="18">
        <v>13.765940000000001</v>
      </c>
      <c r="M66" s="18">
        <v>15.094519999999999</v>
      </c>
      <c r="N66" s="18">
        <v>15.836639999999999</v>
      </c>
      <c r="O66" s="18">
        <v>15.88579</v>
      </c>
      <c r="P66" s="18">
        <v>15.093859999999999</v>
      </c>
      <c r="Q66" s="18">
        <v>15.047140000000001</v>
      </c>
      <c r="R66" s="18">
        <v>14.672790000000001</v>
      </c>
      <c r="S66" s="18">
        <v>15.13655</v>
      </c>
      <c r="T66" s="18">
        <v>17.294270000000001</v>
      </c>
      <c r="U66" s="18">
        <v>18.371410000000001</v>
      </c>
      <c r="V66" s="18">
        <v>18.510010000000001</v>
      </c>
      <c r="W66" s="18">
        <v>17.92841</v>
      </c>
      <c r="X66" s="18">
        <v>15.708489999999999</v>
      </c>
      <c r="Y66" s="18">
        <v>12.974690000000001</v>
      </c>
      <c r="Z66" s="19">
        <f t="shared" si="4"/>
        <v>317.08913000000001</v>
      </c>
      <c r="AA66" s="20">
        <v>6</v>
      </c>
      <c r="AB66" s="21">
        <f t="shared" si="5"/>
        <v>1902.53478</v>
      </c>
    </row>
    <row r="67" spans="1:28" ht="15.75" x14ac:dyDescent="0.25">
      <c r="A67" s="17">
        <v>43952</v>
      </c>
      <c r="B67" s="18">
        <v>11.12623</v>
      </c>
      <c r="C67" s="18">
        <v>9.7690400000000004</v>
      </c>
      <c r="D67" s="18">
        <v>8.8326200000000004</v>
      </c>
      <c r="E67" s="18">
        <v>8.1869899999999998</v>
      </c>
      <c r="F67" s="18">
        <v>7.89757</v>
      </c>
      <c r="G67" s="18">
        <v>6.4541500000000003</v>
      </c>
      <c r="H67" s="18">
        <v>2.6861700000000002</v>
      </c>
      <c r="I67" s="18">
        <v>3.69218</v>
      </c>
      <c r="J67" s="18">
        <v>5.3834099999999996</v>
      </c>
      <c r="K67" s="18">
        <v>7.3921000000000001</v>
      </c>
      <c r="L67" s="18">
        <v>8.9377800000000001</v>
      </c>
      <c r="M67" s="18">
        <v>10.0655</v>
      </c>
      <c r="N67" s="18">
        <v>10.997479999999999</v>
      </c>
      <c r="O67" s="18">
        <v>11.06499</v>
      </c>
      <c r="P67" s="18">
        <v>10.46575</v>
      </c>
      <c r="Q67" s="18">
        <v>10.39385</v>
      </c>
      <c r="R67" s="18">
        <v>10.052580000000001</v>
      </c>
      <c r="S67" s="18">
        <v>10.13808</v>
      </c>
      <c r="T67" s="18">
        <v>15.244479999999999</v>
      </c>
      <c r="U67" s="18">
        <v>16.11787</v>
      </c>
      <c r="V67" s="18">
        <v>16.33013</v>
      </c>
      <c r="W67" s="18">
        <v>15.94191</v>
      </c>
      <c r="X67" s="18">
        <v>14.02849</v>
      </c>
      <c r="Y67" s="18">
        <v>11.564489999999999</v>
      </c>
      <c r="Z67" s="19">
        <f t="shared" si="4"/>
        <v>242.76384000000004</v>
      </c>
      <c r="AA67" s="20">
        <v>6</v>
      </c>
      <c r="AB67" s="21">
        <f t="shared" si="5"/>
        <v>1456.5830400000002</v>
      </c>
    </row>
    <row r="68" spans="1:28" ht="15.75" x14ac:dyDescent="0.25">
      <c r="A68" s="17">
        <v>43983</v>
      </c>
      <c r="B68" s="18">
        <v>9.3097799999999999</v>
      </c>
      <c r="C68" s="18">
        <v>8.1092499999999994</v>
      </c>
      <c r="D68" s="18">
        <v>7.266</v>
      </c>
      <c r="E68" s="18">
        <v>6.6769699999999998</v>
      </c>
      <c r="F68" s="18">
        <v>6.4030100000000001</v>
      </c>
      <c r="G68" s="18">
        <v>5.0227500000000003</v>
      </c>
      <c r="H68" s="18">
        <v>1.03552</v>
      </c>
      <c r="I68" s="18">
        <v>2.2667600000000001</v>
      </c>
      <c r="J68" s="18">
        <v>3.1210900000000001</v>
      </c>
      <c r="K68" s="18">
        <v>5.1853600000000002</v>
      </c>
      <c r="L68" s="18">
        <v>6.6335699999999997</v>
      </c>
      <c r="M68" s="18">
        <v>7.6607399999999997</v>
      </c>
      <c r="N68" s="18">
        <v>8.7503899999999994</v>
      </c>
      <c r="O68" s="18">
        <v>9.0525000000000002</v>
      </c>
      <c r="P68" s="18">
        <v>8.5023499999999999</v>
      </c>
      <c r="Q68" s="18">
        <v>7.9142799999999998</v>
      </c>
      <c r="R68" s="18">
        <v>7.6869199999999998</v>
      </c>
      <c r="S68" s="18">
        <v>7.3564600000000002</v>
      </c>
      <c r="T68" s="18">
        <v>12.686590000000001</v>
      </c>
      <c r="U68" s="18">
        <v>13.343059999999999</v>
      </c>
      <c r="V68" s="18">
        <v>13.604380000000001</v>
      </c>
      <c r="W68" s="18">
        <v>13.39629</v>
      </c>
      <c r="X68" s="18">
        <v>11.80996</v>
      </c>
      <c r="Y68" s="18">
        <v>9.67136</v>
      </c>
      <c r="Z68" s="19">
        <f t="shared" si="4"/>
        <v>192.46533999999997</v>
      </c>
      <c r="AA68" s="20">
        <v>4</v>
      </c>
      <c r="AB68" s="21">
        <f t="shared" si="5"/>
        <v>769.86135999999988</v>
      </c>
    </row>
    <row r="69" spans="1:28" ht="15.75" x14ac:dyDescent="0.25">
      <c r="A69" s="17">
        <v>44013</v>
      </c>
      <c r="B69" s="18">
        <v>9.4264799999999997</v>
      </c>
      <c r="C69" s="18">
        <v>8.2233099999999997</v>
      </c>
      <c r="D69" s="18">
        <v>7.3760300000000001</v>
      </c>
      <c r="E69" s="18">
        <v>6.7838500000000002</v>
      </c>
      <c r="F69" s="18">
        <v>6.5118799999999997</v>
      </c>
      <c r="G69" s="18">
        <v>4.9394099999999996</v>
      </c>
      <c r="H69" s="18">
        <v>0.78290999999999999</v>
      </c>
      <c r="I69" s="18">
        <v>1.6769099999999999</v>
      </c>
      <c r="J69" s="18">
        <v>3.1413600000000002</v>
      </c>
      <c r="K69" s="18">
        <v>5.21983</v>
      </c>
      <c r="L69" s="18">
        <v>6.8778600000000001</v>
      </c>
      <c r="M69" s="18">
        <v>7.7507999999999999</v>
      </c>
      <c r="N69" s="18">
        <v>8.4075699999999998</v>
      </c>
      <c r="O69" s="18">
        <v>8.2213700000000003</v>
      </c>
      <c r="P69" s="18">
        <v>8.1338500000000007</v>
      </c>
      <c r="Q69" s="18">
        <v>8.2438400000000005</v>
      </c>
      <c r="R69" s="18">
        <v>8.3857800000000005</v>
      </c>
      <c r="S69" s="18">
        <v>8.4223599999999994</v>
      </c>
      <c r="T69" s="18">
        <v>12.8299</v>
      </c>
      <c r="U69" s="18">
        <v>13.483499999999999</v>
      </c>
      <c r="V69" s="18">
        <v>13.74507</v>
      </c>
      <c r="W69" s="18">
        <v>13.53397</v>
      </c>
      <c r="X69" s="18">
        <v>11.94059</v>
      </c>
      <c r="Y69" s="18">
        <v>9.7841000000000005</v>
      </c>
      <c r="Z69" s="19">
        <f t="shared" si="4"/>
        <v>193.84252999999998</v>
      </c>
      <c r="AA69" s="20">
        <v>4</v>
      </c>
      <c r="AB69" s="21">
        <f t="shared" si="5"/>
        <v>775.37011999999993</v>
      </c>
    </row>
    <row r="70" spans="1:28" ht="15.75" x14ac:dyDescent="0.25">
      <c r="A70" s="17">
        <v>44044</v>
      </c>
      <c r="B70" s="18">
        <v>9.6499000000000006</v>
      </c>
      <c r="C70" s="18">
        <v>8.4353499999999997</v>
      </c>
      <c r="D70" s="18">
        <v>7.5841700000000003</v>
      </c>
      <c r="E70" s="18">
        <v>6.9892300000000001</v>
      </c>
      <c r="F70" s="18">
        <v>6.71983</v>
      </c>
      <c r="G70" s="18">
        <v>5.5726500000000003</v>
      </c>
      <c r="H70" s="18">
        <v>0.98482999999999998</v>
      </c>
      <c r="I70" s="18">
        <v>1.7968900000000001</v>
      </c>
      <c r="J70" s="18">
        <v>3.6611699999999998</v>
      </c>
      <c r="K70" s="18">
        <v>5.7194700000000003</v>
      </c>
      <c r="L70" s="18">
        <v>6.8084300000000004</v>
      </c>
      <c r="M70" s="18">
        <v>7.91275</v>
      </c>
      <c r="N70" s="18">
        <v>8.7021999999999995</v>
      </c>
      <c r="O70" s="18">
        <v>8.6951999999999998</v>
      </c>
      <c r="P70" s="18">
        <v>8.2778100000000006</v>
      </c>
      <c r="Q70" s="18">
        <v>8.0240899999999993</v>
      </c>
      <c r="R70" s="18">
        <v>7.8822599999999996</v>
      </c>
      <c r="S70" s="18">
        <v>8.7377400000000005</v>
      </c>
      <c r="T70" s="18">
        <v>13.249180000000001</v>
      </c>
      <c r="U70" s="18">
        <v>13.95392</v>
      </c>
      <c r="V70" s="18">
        <v>14.1723</v>
      </c>
      <c r="W70" s="18">
        <v>13.88804</v>
      </c>
      <c r="X70" s="18">
        <v>12.212870000000001</v>
      </c>
      <c r="Y70" s="18">
        <v>10.00935</v>
      </c>
      <c r="Z70" s="19">
        <f t="shared" si="4"/>
        <v>199.63963000000004</v>
      </c>
      <c r="AA70" s="20">
        <v>6</v>
      </c>
      <c r="AB70" s="21">
        <f t="shared" si="5"/>
        <v>1197.8377800000003</v>
      </c>
    </row>
    <row r="71" spans="1:28" ht="15.75" x14ac:dyDescent="0.25">
      <c r="A71" s="17">
        <v>44075</v>
      </c>
      <c r="B71" s="18">
        <v>10.72068</v>
      </c>
      <c r="C71" s="18">
        <v>9.3951799999999999</v>
      </c>
      <c r="D71" s="18">
        <v>8.4783799999999996</v>
      </c>
      <c r="E71" s="18">
        <v>7.8432500000000003</v>
      </c>
      <c r="F71" s="18">
        <v>7.5586099999999998</v>
      </c>
      <c r="G71" s="18">
        <v>6.2478100000000003</v>
      </c>
      <c r="H71" s="18">
        <v>2.34565</v>
      </c>
      <c r="I71" s="18">
        <v>3.1312099999999998</v>
      </c>
      <c r="J71" s="18">
        <v>4.6954000000000002</v>
      </c>
      <c r="K71" s="18">
        <v>6.5710100000000002</v>
      </c>
      <c r="L71" s="18">
        <v>8.3668399999999998</v>
      </c>
      <c r="M71" s="18">
        <v>9.4188700000000001</v>
      </c>
      <c r="N71" s="18">
        <v>10.23766</v>
      </c>
      <c r="O71" s="18">
        <v>10.224460000000001</v>
      </c>
      <c r="P71" s="18">
        <v>10.100770000000001</v>
      </c>
      <c r="Q71" s="18">
        <v>9.7331699999999994</v>
      </c>
      <c r="R71" s="18">
        <v>9.7663499999999992</v>
      </c>
      <c r="S71" s="18">
        <v>9.4954000000000001</v>
      </c>
      <c r="T71" s="18">
        <v>14.7342</v>
      </c>
      <c r="U71" s="18">
        <v>15.569190000000001</v>
      </c>
      <c r="V71" s="18">
        <v>15.78026</v>
      </c>
      <c r="W71" s="18">
        <v>15.41145</v>
      </c>
      <c r="X71" s="18">
        <v>13.54715</v>
      </c>
      <c r="Y71" s="18">
        <v>11.13885</v>
      </c>
      <c r="Z71" s="19">
        <f t="shared" si="4"/>
        <v>230.51179999999994</v>
      </c>
      <c r="AA71" s="20">
        <v>4</v>
      </c>
      <c r="AB71" s="21">
        <f t="shared" si="5"/>
        <v>922.04719999999975</v>
      </c>
    </row>
    <row r="72" spans="1:28" ht="15.75" x14ac:dyDescent="0.25">
      <c r="A72" s="17">
        <v>44105</v>
      </c>
      <c r="B72" s="18">
        <v>11.86633</v>
      </c>
      <c r="C72" s="18">
        <v>10.44454</v>
      </c>
      <c r="D72" s="18">
        <v>9.4712300000000003</v>
      </c>
      <c r="E72" s="18">
        <v>8.8044899999999995</v>
      </c>
      <c r="F72" s="18">
        <v>8.5121099999999998</v>
      </c>
      <c r="G72" s="18">
        <v>6.8348599999999999</v>
      </c>
      <c r="H72" s="18">
        <v>3.07239</v>
      </c>
      <c r="I72" s="18">
        <v>4.4343399999999997</v>
      </c>
      <c r="J72" s="18">
        <v>6.5647799999999998</v>
      </c>
      <c r="K72" s="18">
        <v>8.2638300000000005</v>
      </c>
      <c r="L72" s="18">
        <v>9.7820300000000007</v>
      </c>
      <c r="M72" s="18">
        <v>10.99804</v>
      </c>
      <c r="N72" s="18">
        <v>11.71823</v>
      </c>
      <c r="O72" s="18">
        <v>12.11896</v>
      </c>
      <c r="P72" s="18">
        <v>11.92831</v>
      </c>
      <c r="Q72" s="18">
        <v>11.53302</v>
      </c>
      <c r="R72" s="18">
        <v>11.033149999999999</v>
      </c>
      <c r="S72" s="18">
        <v>10.77178</v>
      </c>
      <c r="T72" s="18">
        <v>16.38035</v>
      </c>
      <c r="U72" s="18">
        <v>17.36825</v>
      </c>
      <c r="V72" s="18">
        <v>17.53782</v>
      </c>
      <c r="W72" s="18">
        <v>17.036940000000001</v>
      </c>
      <c r="X72" s="18">
        <v>14.953239999999999</v>
      </c>
      <c r="Y72" s="18">
        <v>12.336980000000001</v>
      </c>
      <c r="Z72" s="19">
        <f t="shared" si="4"/>
        <v>263.76600000000002</v>
      </c>
      <c r="AA72" s="20">
        <v>4</v>
      </c>
      <c r="AB72" s="21">
        <f t="shared" si="5"/>
        <v>1055.0640000000001</v>
      </c>
    </row>
    <row r="73" spans="1:28" ht="15.75" x14ac:dyDescent="0.25">
      <c r="A73" s="17">
        <v>44136</v>
      </c>
      <c r="B73" s="18">
        <v>12.26366</v>
      </c>
      <c r="C73" s="18">
        <v>10.79424</v>
      </c>
      <c r="D73" s="18">
        <v>9.7889900000000001</v>
      </c>
      <c r="E73" s="18">
        <v>9.1005699999999994</v>
      </c>
      <c r="F73" s="18">
        <v>8.7947799999999994</v>
      </c>
      <c r="G73" s="18">
        <v>7.0652600000000003</v>
      </c>
      <c r="H73" s="18">
        <v>3.3516699999999999</v>
      </c>
      <c r="I73" s="18">
        <v>5.0239099999999999</v>
      </c>
      <c r="J73" s="18">
        <v>6.6323600000000003</v>
      </c>
      <c r="K73" s="18">
        <v>8.9538399999999996</v>
      </c>
      <c r="L73" s="18">
        <v>10.88227</v>
      </c>
      <c r="M73" s="18">
        <v>11.71392</v>
      </c>
      <c r="N73" s="18">
        <v>12.74944</v>
      </c>
      <c r="O73" s="18">
        <v>12.88613</v>
      </c>
      <c r="P73" s="18">
        <v>12.07799</v>
      </c>
      <c r="Q73" s="18">
        <v>11.92572</v>
      </c>
      <c r="R73" s="18">
        <v>11.43473</v>
      </c>
      <c r="S73" s="18">
        <v>11.79533</v>
      </c>
      <c r="T73" s="18">
        <v>16.822040000000001</v>
      </c>
      <c r="U73" s="18">
        <v>17.825569999999999</v>
      </c>
      <c r="V73" s="18">
        <v>18.02534</v>
      </c>
      <c r="W73" s="18">
        <v>17.54814</v>
      </c>
      <c r="X73" s="18">
        <v>15.435549999999999</v>
      </c>
      <c r="Y73" s="18">
        <v>12.757350000000001</v>
      </c>
      <c r="Z73" s="19">
        <f t="shared" si="4"/>
        <v>275.64879999999999</v>
      </c>
      <c r="AA73" s="20">
        <v>5</v>
      </c>
      <c r="AB73" s="21">
        <f t="shared" si="5"/>
        <v>1378.2439999999999</v>
      </c>
    </row>
    <row r="74" spans="1:28" ht="16.5" thickBot="1" x14ac:dyDescent="0.3">
      <c r="A74" s="22">
        <v>44166</v>
      </c>
      <c r="B74" s="23">
        <v>15.56691</v>
      </c>
      <c r="C74" s="23">
        <v>13.816789999999999</v>
      </c>
      <c r="D74" s="23">
        <v>12.64518</v>
      </c>
      <c r="E74" s="23">
        <v>11.856299999999999</v>
      </c>
      <c r="F74" s="23">
        <v>11.52641</v>
      </c>
      <c r="G74" s="23">
        <v>10.06842</v>
      </c>
      <c r="H74" s="23">
        <v>9.6178600000000003</v>
      </c>
      <c r="I74" s="23">
        <v>11.1073</v>
      </c>
      <c r="J74" s="23">
        <v>13.5914</v>
      </c>
      <c r="K74" s="23">
        <v>15.98587</v>
      </c>
      <c r="L74" s="23">
        <v>17.590389999999999</v>
      </c>
      <c r="M74" s="23">
        <v>19.167860000000001</v>
      </c>
      <c r="N74" s="23">
        <v>20.30264</v>
      </c>
      <c r="O74" s="23">
        <v>20.36711</v>
      </c>
      <c r="P74" s="23">
        <v>19.516970000000001</v>
      </c>
      <c r="Q74" s="23">
        <v>18.85754</v>
      </c>
      <c r="R74" s="23">
        <v>18.348179999999999</v>
      </c>
      <c r="S74" s="23">
        <v>18.632249999999999</v>
      </c>
      <c r="T74" s="23">
        <v>21.62968</v>
      </c>
      <c r="U74" s="23">
        <v>23.057980000000001</v>
      </c>
      <c r="V74" s="23">
        <v>23.12398</v>
      </c>
      <c r="W74" s="23">
        <v>22.25245</v>
      </c>
      <c r="X74" s="23">
        <v>19.483779999999999</v>
      </c>
      <c r="Y74" s="23">
        <v>16.188079999999999</v>
      </c>
      <c r="Z74" s="24">
        <f t="shared" si="4"/>
        <v>404.30133000000006</v>
      </c>
      <c r="AA74" s="25">
        <v>6</v>
      </c>
      <c r="AB74" s="26">
        <f t="shared" si="5"/>
        <v>2425.8079800000005</v>
      </c>
    </row>
    <row r="75" spans="1:28" ht="15.75" x14ac:dyDescent="0.25">
      <c r="A75" s="27">
        <v>44197</v>
      </c>
      <c r="B75" s="28">
        <v>9.4591399999999997</v>
      </c>
      <c r="C75" s="28">
        <v>7.5974399999999997</v>
      </c>
      <c r="D75" s="28">
        <v>6.4194100000000001</v>
      </c>
      <c r="E75" s="28">
        <v>5.6561599999999999</v>
      </c>
      <c r="F75" s="28">
        <v>5.4533699999999996</v>
      </c>
      <c r="G75" s="28">
        <v>4.3355699999999997</v>
      </c>
      <c r="H75" s="28">
        <v>5.6562099999999997</v>
      </c>
      <c r="I75" s="28">
        <v>7.19245</v>
      </c>
      <c r="J75" s="28">
        <v>9.8861799999999995</v>
      </c>
      <c r="K75" s="28">
        <v>11.62621</v>
      </c>
      <c r="L75" s="28">
        <v>13.33732</v>
      </c>
      <c r="M75" s="28">
        <v>14.81555</v>
      </c>
      <c r="N75" s="28">
        <v>15.47086</v>
      </c>
      <c r="O75" s="28">
        <v>15.38565</v>
      </c>
      <c r="P75" s="28">
        <v>14.548</v>
      </c>
      <c r="Q75" s="28">
        <v>14.252739999999999</v>
      </c>
      <c r="R75" s="28">
        <v>14.08614</v>
      </c>
      <c r="S75" s="28">
        <v>15.105840000000001</v>
      </c>
      <c r="T75" s="28">
        <v>18.801580000000001</v>
      </c>
      <c r="U75" s="28">
        <v>21.18329</v>
      </c>
      <c r="V75" s="28">
        <v>20.538209999999999</v>
      </c>
      <c r="W75" s="28">
        <v>18.349799999999998</v>
      </c>
      <c r="X75" s="28">
        <v>14.289809999999999</v>
      </c>
      <c r="Y75" s="28">
        <v>10.19042</v>
      </c>
      <c r="Z75" s="29">
        <f t="shared" si="4"/>
        <v>293.63735000000003</v>
      </c>
      <c r="AA75" s="30">
        <v>6</v>
      </c>
      <c r="AB75" s="31">
        <f t="shared" si="5"/>
        <v>1761.8241000000003</v>
      </c>
    </row>
    <row r="76" spans="1:28" ht="15.75" x14ac:dyDescent="0.25">
      <c r="A76" s="17">
        <v>44228</v>
      </c>
      <c r="B76" s="18">
        <v>10.267239999999999</v>
      </c>
      <c r="C76" s="18">
        <v>8.3288100000000007</v>
      </c>
      <c r="D76" s="18">
        <v>7.1023899999999998</v>
      </c>
      <c r="E76" s="18">
        <v>6.3092600000000001</v>
      </c>
      <c r="F76" s="18">
        <v>6.0992199999999999</v>
      </c>
      <c r="G76" s="18">
        <v>4.8771599999999999</v>
      </c>
      <c r="H76" s="18">
        <v>6.4864600000000001</v>
      </c>
      <c r="I76" s="18">
        <v>7.8813000000000004</v>
      </c>
      <c r="J76" s="18">
        <v>10.622439999999999</v>
      </c>
      <c r="K76" s="18">
        <v>12.333209999999999</v>
      </c>
      <c r="L76" s="18">
        <v>14.4092</v>
      </c>
      <c r="M76" s="18">
        <v>15.92816</v>
      </c>
      <c r="N76" s="18">
        <v>16.565639999999998</v>
      </c>
      <c r="O76" s="18">
        <v>16.554500000000001</v>
      </c>
      <c r="P76" s="18">
        <v>15.422929999999999</v>
      </c>
      <c r="Q76" s="18">
        <v>15.58198</v>
      </c>
      <c r="R76" s="18">
        <v>15.39176</v>
      </c>
      <c r="S76" s="18">
        <v>15.952199999999999</v>
      </c>
      <c r="T76" s="18">
        <v>19.984220000000001</v>
      </c>
      <c r="U76" s="18">
        <v>22.466200000000001</v>
      </c>
      <c r="V76" s="18">
        <v>21.79524</v>
      </c>
      <c r="W76" s="18">
        <v>19.51924</v>
      </c>
      <c r="X76" s="18">
        <v>15.2956</v>
      </c>
      <c r="Y76" s="18">
        <v>11.029920000000001</v>
      </c>
      <c r="Z76" s="19">
        <f t="shared" si="4"/>
        <v>316.20427999999998</v>
      </c>
      <c r="AA76" s="20">
        <v>4</v>
      </c>
      <c r="AB76" s="31">
        <f t="shared" si="5"/>
        <v>1264.8171199999999</v>
      </c>
    </row>
    <row r="77" spans="1:28" ht="15.75" x14ac:dyDescent="0.25">
      <c r="A77" s="17">
        <v>44256</v>
      </c>
      <c r="B77" s="18">
        <v>11.152430000000001</v>
      </c>
      <c r="C77" s="18">
        <v>9.1280099999999997</v>
      </c>
      <c r="D77" s="18">
        <v>7.8492300000000004</v>
      </c>
      <c r="E77" s="18">
        <v>7.0236700000000001</v>
      </c>
      <c r="F77" s="18">
        <v>6.8046199999999999</v>
      </c>
      <c r="G77" s="18">
        <v>5.0985699999999996</v>
      </c>
      <c r="H77" s="18">
        <v>6.5808400000000002</v>
      </c>
      <c r="I77" s="18">
        <v>8.7502600000000008</v>
      </c>
      <c r="J77" s="18">
        <v>11.7424</v>
      </c>
      <c r="K77" s="18">
        <v>13.91595</v>
      </c>
      <c r="L77" s="18">
        <v>15.793369999999999</v>
      </c>
      <c r="M77" s="18">
        <v>17.291409999999999</v>
      </c>
      <c r="N77" s="18">
        <v>17.90147</v>
      </c>
      <c r="O77" s="18">
        <v>17.361709999999999</v>
      </c>
      <c r="P77" s="18">
        <v>16.33699</v>
      </c>
      <c r="Q77" s="18">
        <v>16.861660000000001</v>
      </c>
      <c r="R77" s="18">
        <v>16.841560000000001</v>
      </c>
      <c r="S77" s="18">
        <v>17.587129999999998</v>
      </c>
      <c r="T77" s="18">
        <v>21.281759999999998</v>
      </c>
      <c r="U77" s="18">
        <v>23.880600000000001</v>
      </c>
      <c r="V77" s="18">
        <v>23.18319</v>
      </c>
      <c r="W77" s="18">
        <v>20.808430000000001</v>
      </c>
      <c r="X77" s="18">
        <v>16.40278</v>
      </c>
      <c r="Y77" s="18">
        <v>11.95368</v>
      </c>
      <c r="Z77" s="19">
        <f t="shared" si="4"/>
        <v>341.53172000000001</v>
      </c>
      <c r="AA77" s="20">
        <v>4</v>
      </c>
      <c r="AB77" s="31">
        <f t="shared" si="5"/>
        <v>1366.12688</v>
      </c>
    </row>
    <row r="78" spans="1:28" ht="15.75" x14ac:dyDescent="0.25">
      <c r="A78" s="17">
        <v>44287</v>
      </c>
      <c r="B78" s="18">
        <v>9.5021799999999992</v>
      </c>
      <c r="C78" s="18">
        <v>7.6351899999999997</v>
      </c>
      <c r="D78" s="18">
        <v>6.4532299999999996</v>
      </c>
      <c r="E78" s="18">
        <v>5.6889799999999999</v>
      </c>
      <c r="F78" s="18">
        <v>5.4848999999999997</v>
      </c>
      <c r="G78" s="18">
        <v>5.0462300000000004</v>
      </c>
      <c r="H78" s="18">
        <v>6.0881800000000004</v>
      </c>
      <c r="I78" s="18">
        <v>6.6759300000000001</v>
      </c>
      <c r="J78" s="18">
        <v>9.2877700000000001</v>
      </c>
      <c r="K78" s="18">
        <v>11.709070000000001</v>
      </c>
      <c r="L78" s="18">
        <v>13.704829999999999</v>
      </c>
      <c r="M78" s="18">
        <v>15.191610000000001</v>
      </c>
      <c r="N78" s="18">
        <v>15.83212</v>
      </c>
      <c r="O78" s="18">
        <v>15.54128</v>
      </c>
      <c r="P78" s="18">
        <v>14.495480000000001</v>
      </c>
      <c r="Q78" s="18">
        <v>14.372159999999999</v>
      </c>
      <c r="R78" s="18">
        <v>14.1065</v>
      </c>
      <c r="S78" s="18">
        <v>15.33488</v>
      </c>
      <c r="T78" s="18">
        <v>18.869250000000001</v>
      </c>
      <c r="U78" s="18">
        <v>21.25752</v>
      </c>
      <c r="V78" s="18">
        <v>20.611560000000001</v>
      </c>
      <c r="W78" s="18">
        <v>18.416530000000002</v>
      </c>
      <c r="X78" s="18">
        <v>14.34609</v>
      </c>
      <c r="Y78" s="18">
        <v>10.23517</v>
      </c>
      <c r="Z78" s="19">
        <f t="shared" si="4"/>
        <v>295.88664</v>
      </c>
      <c r="AA78" s="20">
        <v>6</v>
      </c>
      <c r="AB78" s="31">
        <f t="shared" si="5"/>
        <v>1775.3198400000001</v>
      </c>
    </row>
    <row r="79" spans="1:28" ht="15.75" x14ac:dyDescent="0.25">
      <c r="A79" s="17">
        <v>44317</v>
      </c>
      <c r="B79" s="18">
        <v>7.4176799999999998</v>
      </c>
      <c r="C79" s="18">
        <v>5.7624599999999999</v>
      </c>
      <c r="D79" s="18">
        <v>4.7116199999999999</v>
      </c>
      <c r="E79" s="18">
        <v>4.0259400000000003</v>
      </c>
      <c r="F79" s="18">
        <v>3.8443700000000001</v>
      </c>
      <c r="G79" s="18">
        <v>2.77027</v>
      </c>
      <c r="H79" s="18">
        <v>4.1176300000000001</v>
      </c>
      <c r="I79" s="18">
        <v>5.3372799999999998</v>
      </c>
      <c r="J79" s="18">
        <v>7.2644700000000002</v>
      </c>
      <c r="K79" s="18">
        <v>9.2942199999999993</v>
      </c>
      <c r="L79" s="18">
        <v>10.78628</v>
      </c>
      <c r="M79" s="18">
        <v>11.993639999999999</v>
      </c>
      <c r="N79" s="18">
        <v>12.790660000000001</v>
      </c>
      <c r="O79" s="18">
        <v>12.543100000000001</v>
      </c>
      <c r="P79" s="18">
        <v>11.7521</v>
      </c>
      <c r="Q79" s="18">
        <v>11.652279999999999</v>
      </c>
      <c r="R79" s="18">
        <v>11.447430000000001</v>
      </c>
      <c r="S79" s="18">
        <v>12.30034</v>
      </c>
      <c r="T79" s="18">
        <v>15.7667</v>
      </c>
      <c r="U79" s="18">
        <v>17.872610000000002</v>
      </c>
      <c r="V79" s="18">
        <v>17.29297</v>
      </c>
      <c r="W79" s="18">
        <v>15.34004</v>
      </c>
      <c r="X79" s="18">
        <v>11.71692</v>
      </c>
      <c r="Y79" s="18">
        <v>8.0582700000000003</v>
      </c>
      <c r="Z79" s="19">
        <f t="shared" si="4"/>
        <v>235.85928000000001</v>
      </c>
      <c r="AA79" s="20">
        <v>6</v>
      </c>
      <c r="AB79" s="31">
        <f t="shared" si="5"/>
        <v>1415.1556800000001</v>
      </c>
    </row>
    <row r="80" spans="1:28" ht="15.75" x14ac:dyDescent="0.25">
      <c r="A80" s="17">
        <v>44348</v>
      </c>
      <c r="B80" s="18">
        <v>6.77278</v>
      </c>
      <c r="C80" s="18">
        <v>5.1818999999999997</v>
      </c>
      <c r="D80" s="18">
        <v>4.1703999999999999</v>
      </c>
      <c r="E80" s="18">
        <v>3.50928</v>
      </c>
      <c r="F80" s="18">
        <v>3.33358</v>
      </c>
      <c r="G80" s="18">
        <v>2.3138200000000002</v>
      </c>
      <c r="H80" s="18">
        <v>3.5038800000000001</v>
      </c>
      <c r="I80" s="18">
        <v>5.03139</v>
      </c>
      <c r="J80" s="18">
        <v>6.25535</v>
      </c>
      <c r="K80" s="18">
        <v>8.4465400000000006</v>
      </c>
      <c r="L80" s="18">
        <v>9.9333600000000004</v>
      </c>
      <c r="M80" s="18">
        <v>11.11337</v>
      </c>
      <c r="N80" s="18">
        <v>12.09456</v>
      </c>
      <c r="O80" s="18">
        <v>12.058059999999999</v>
      </c>
      <c r="P80" s="18">
        <v>11.262560000000001</v>
      </c>
      <c r="Q80" s="18">
        <v>10.61903</v>
      </c>
      <c r="R80" s="18">
        <v>10.506180000000001</v>
      </c>
      <c r="S80" s="18">
        <v>10.97153</v>
      </c>
      <c r="T80" s="18">
        <v>14.810499999999999</v>
      </c>
      <c r="U80" s="18">
        <v>16.831320000000002</v>
      </c>
      <c r="V80" s="18">
        <v>16.271999999999998</v>
      </c>
      <c r="W80" s="18">
        <v>14.393700000000001</v>
      </c>
      <c r="X80" s="18">
        <v>10.90663</v>
      </c>
      <c r="Y80" s="18">
        <v>7.38551</v>
      </c>
      <c r="Z80" s="19">
        <f t="shared" si="4"/>
        <v>217.67722999999998</v>
      </c>
      <c r="AA80" s="20">
        <v>4</v>
      </c>
      <c r="AB80" s="31">
        <f t="shared" si="5"/>
        <v>870.70891999999992</v>
      </c>
    </row>
    <row r="81" spans="1:28" ht="15.75" x14ac:dyDescent="0.25">
      <c r="A81" s="17">
        <v>44378</v>
      </c>
      <c r="B81" s="18">
        <v>6.7238499999999997</v>
      </c>
      <c r="C81" s="18">
        <v>5.1456299999999997</v>
      </c>
      <c r="D81" s="18">
        <v>4.1411499999999997</v>
      </c>
      <c r="E81" s="18">
        <v>3.4839000000000002</v>
      </c>
      <c r="F81" s="18">
        <v>3.3092899999999998</v>
      </c>
      <c r="G81" s="18">
        <v>2.09985</v>
      </c>
      <c r="H81" s="18">
        <v>3.1075599999999999</v>
      </c>
      <c r="I81" s="18">
        <v>4.2793299999999999</v>
      </c>
      <c r="J81" s="18">
        <v>6.07803</v>
      </c>
      <c r="K81" s="18">
        <v>8.25793</v>
      </c>
      <c r="L81" s="18">
        <v>9.9374099999999999</v>
      </c>
      <c r="M81" s="18">
        <v>10.95008</v>
      </c>
      <c r="N81" s="18">
        <v>11.50149</v>
      </c>
      <c r="O81" s="18">
        <v>10.99302</v>
      </c>
      <c r="P81" s="18">
        <v>10.671480000000001</v>
      </c>
      <c r="Q81" s="18">
        <v>10.728249999999999</v>
      </c>
      <c r="R81" s="18">
        <v>10.98382</v>
      </c>
      <c r="S81" s="18">
        <v>11.80383</v>
      </c>
      <c r="T81" s="18">
        <v>14.706569999999999</v>
      </c>
      <c r="U81" s="18">
        <v>16.708880000000001</v>
      </c>
      <c r="V81" s="18">
        <v>16.152609999999999</v>
      </c>
      <c r="W81" s="18">
        <v>14.28815</v>
      </c>
      <c r="X81" s="18">
        <v>10.825100000000001</v>
      </c>
      <c r="Y81" s="18">
        <v>7.32925</v>
      </c>
      <c r="Z81" s="19">
        <f t="shared" si="4"/>
        <v>214.20645999999999</v>
      </c>
      <c r="AA81" s="20">
        <v>5</v>
      </c>
      <c r="AB81" s="31">
        <f t="shared" si="5"/>
        <v>1071.0322999999999</v>
      </c>
    </row>
    <row r="82" spans="1:28" ht="15.75" x14ac:dyDescent="0.25">
      <c r="A82" s="17">
        <v>44409</v>
      </c>
      <c r="B82" s="18">
        <v>5.4794900000000002</v>
      </c>
      <c r="C82" s="18">
        <v>4.0309400000000002</v>
      </c>
      <c r="D82" s="18">
        <v>3.1058699999999999</v>
      </c>
      <c r="E82" s="18">
        <v>2.4953699999999999</v>
      </c>
      <c r="F82" s="18">
        <v>2.3342900000000002</v>
      </c>
      <c r="G82" s="18">
        <v>1.5373399999999999</v>
      </c>
      <c r="H82" s="18">
        <v>2.0213899999999998</v>
      </c>
      <c r="I82" s="18">
        <v>2.9797099999999999</v>
      </c>
      <c r="J82" s="18">
        <v>4.9910100000000002</v>
      </c>
      <c r="K82" s="18">
        <v>6.9948899999999998</v>
      </c>
      <c r="L82" s="18">
        <v>7.9809099999999997</v>
      </c>
      <c r="M82" s="18">
        <v>9.1192700000000002</v>
      </c>
      <c r="N82" s="18">
        <v>9.76694</v>
      </c>
      <c r="O82" s="18">
        <v>9.4777400000000007</v>
      </c>
      <c r="P82" s="18">
        <v>8.9068299999999994</v>
      </c>
      <c r="Q82" s="18">
        <v>8.6495300000000004</v>
      </c>
      <c r="R82" s="18">
        <v>8.6452000000000009</v>
      </c>
      <c r="S82" s="18">
        <v>10.208080000000001</v>
      </c>
      <c r="T82" s="18">
        <v>12.846</v>
      </c>
      <c r="U82" s="18">
        <v>14.67507</v>
      </c>
      <c r="V82" s="18">
        <v>14.15953</v>
      </c>
      <c r="W82" s="18">
        <v>12.44173</v>
      </c>
      <c r="X82" s="18">
        <v>9.2491299999999992</v>
      </c>
      <c r="Y82" s="18">
        <v>6.0278099999999997</v>
      </c>
      <c r="Z82" s="19">
        <f t="shared" si="4"/>
        <v>178.12406999999999</v>
      </c>
      <c r="AA82" s="20">
        <v>6</v>
      </c>
      <c r="AB82" s="31">
        <f t="shared" si="5"/>
        <v>1068.74442</v>
      </c>
    </row>
    <row r="83" spans="1:28" ht="15.75" x14ac:dyDescent="0.25">
      <c r="A83" s="17">
        <v>44440</v>
      </c>
      <c r="B83" s="18">
        <v>5.6774899999999997</v>
      </c>
      <c r="C83" s="18">
        <v>4.2031099999999997</v>
      </c>
      <c r="D83" s="18">
        <v>3.26207</v>
      </c>
      <c r="E83" s="18">
        <v>2.6420499999999998</v>
      </c>
      <c r="F83" s="18">
        <v>2.4784199999999998</v>
      </c>
      <c r="G83" s="18">
        <v>1.53918</v>
      </c>
      <c r="H83" s="18">
        <v>2.6480999999999999</v>
      </c>
      <c r="I83" s="18">
        <v>3.4981300000000002</v>
      </c>
      <c r="J83" s="18">
        <v>5.0918200000000002</v>
      </c>
      <c r="K83" s="18">
        <v>6.8064600000000004</v>
      </c>
      <c r="L83" s="18">
        <v>8.3955400000000004</v>
      </c>
      <c r="M83" s="18">
        <v>9.4133999999999993</v>
      </c>
      <c r="N83" s="18">
        <v>10.054959999999999</v>
      </c>
      <c r="O83" s="18">
        <v>9.7720800000000008</v>
      </c>
      <c r="P83" s="18">
        <v>9.5408899999999992</v>
      </c>
      <c r="Q83" s="18">
        <v>9.2048799999999993</v>
      </c>
      <c r="R83" s="18">
        <v>9.3996600000000008</v>
      </c>
      <c r="S83" s="18">
        <v>9.8499099999999995</v>
      </c>
      <c r="T83" s="18">
        <v>13.16849</v>
      </c>
      <c r="U83" s="18">
        <v>15.033910000000001</v>
      </c>
      <c r="V83" s="18">
        <v>14.50962</v>
      </c>
      <c r="W83" s="18">
        <v>12.76224</v>
      </c>
      <c r="X83" s="18">
        <v>9.51478</v>
      </c>
      <c r="Y83" s="18">
        <v>6.2381099999999998</v>
      </c>
      <c r="Z83" s="19">
        <f t="shared" si="4"/>
        <v>184.70530000000002</v>
      </c>
      <c r="AA83" s="20">
        <v>4</v>
      </c>
      <c r="AB83" s="31">
        <f t="shared" si="5"/>
        <v>738.82120000000009</v>
      </c>
    </row>
    <row r="84" spans="1:28" ht="15.75" x14ac:dyDescent="0.25">
      <c r="A84" s="17">
        <v>44470</v>
      </c>
      <c r="B84" s="18">
        <v>5.68743</v>
      </c>
      <c r="C84" s="18">
        <v>4.2087199999999996</v>
      </c>
      <c r="D84" s="18">
        <v>3.26579</v>
      </c>
      <c r="E84" s="18">
        <v>2.64615</v>
      </c>
      <c r="F84" s="18">
        <v>2.4815100000000001</v>
      </c>
      <c r="G84" s="18">
        <v>1.18147</v>
      </c>
      <c r="H84" s="18">
        <v>2.3679299999999999</v>
      </c>
      <c r="I84" s="18">
        <v>3.70038</v>
      </c>
      <c r="J84" s="18">
        <v>5.7296899999999997</v>
      </c>
      <c r="K84" s="18">
        <v>7.1624400000000001</v>
      </c>
      <c r="L84" s="18">
        <v>8.3894599999999997</v>
      </c>
      <c r="M84" s="18">
        <v>9.4986499999999996</v>
      </c>
      <c r="N84" s="18">
        <v>10.018079999999999</v>
      </c>
      <c r="O84" s="18">
        <v>10.171760000000001</v>
      </c>
      <c r="P84" s="18">
        <v>9.9292599999999993</v>
      </c>
      <c r="Q84" s="18">
        <v>9.5979399999999995</v>
      </c>
      <c r="R84" s="18">
        <v>9.2823200000000003</v>
      </c>
      <c r="S84" s="18">
        <v>9.7057800000000007</v>
      </c>
      <c r="T84" s="18">
        <v>13.19068</v>
      </c>
      <c r="U84" s="18">
        <v>15.06082</v>
      </c>
      <c r="V84" s="18">
        <v>14.53674</v>
      </c>
      <c r="W84" s="18">
        <v>12.78571</v>
      </c>
      <c r="X84" s="18">
        <v>9.5328199999999992</v>
      </c>
      <c r="Y84" s="18">
        <v>6.2505899999999999</v>
      </c>
      <c r="Z84" s="19">
        <f t="shared" si="4"/>
        <v>186.38211999999999</v>
      </c>
      <c r="AA84" s="20">
        <v>5</v>
      </c>
      <c r="AB84" s="31">
        <f t="shared" si="5"/>
        <v>931.91059999999993</v>
      </c>
    </row>
    <row r="85" spans="1:28" ht="15.75" x14ac:dyDescent="0.25">
      <c r="A85" s="17">
        <v>44501</v>
      </c>
      <c r="B85" s="18">
        <v>6.3117200000000002</v>
      </c>
      <c r="C85" s="18">
        <v>4.7711499999999996</v>
      </c>
      <c r="D85" s="18">
        <v>3.7904200000000001</v>
      </c>
      <c r="E85" s="18">
        <v>3.14608</v>
      </c>
      <c r="F85" s="18">
        <v>2.9756200000000002</v>
      </c>
      <c r="G85" s="18">
        <v>1.6473599999999999</v>
      </c>
      <c r="H85" s="18">
        <v>2.8908200000000002</v>
      </c>
      <c r="I85" s="18">
        <v>4.5425599999999999</v>
      </c>
      <c r="J85" s="18">
        <v>6.0630800000000002</v>
      </c>
      <c r="K85" s="18">
        <v>8.1126100000000001</v>
      </c>
      <c r="L85" s="18">
        <v>9.7368299999999994</v>
      </c>
      <c r="M85" s="18">
        <v>10.46884</v>
      </c>
      <c r="N85" s="18">
        <v>11.29036</v>
      </c>
      <c r="O85" s="18">
        <v>11.162800000000001</v>
      </c>
      <c r="P85" s="18">
        <v>10.30026</v>
      </c>
      <c r="Q85" s="18">
        <v>10.209020000000001</v>
      </c>
      <c r="R85" s="18">
        <v>9.9140300000000003</v>
      </c>
      <c r="S85" s="18">
        <v>11.00127</v>
      </c>
      <c r="T85" s="18">
        <v>14.117559999999999</v>
      </c>
      <c r="U85" s="18">
        <v>16.068619999999999</v>
      </c>
      <c r="V85" s="18">
        <v>15.52309</v>
      </c>
      <c r="W85" s="18">
        <v>13.701409999999999</v>
      </c>
      <c r="X85" s="18">
        <v>10.316140000000001</v>
      </c>
      <c r="Y85" s="18">
        <v>6.9002400000000002</v>
      </c>
      <c r="Z85" s="19">
        <f t="shared" si="4"/>
        <v>204.96188999999998</v>
      </c>
      <c r="AA85" s="20">
        <v>4</v>
      </c>
      <c r="AB85" s="31">
        <f t="shared" si="5"/>
        <v>819.84755999999993</v>
      </c>
    </row>
    <row r="86" spans="1:28" ht="16.5" thickBot="1" x14ac:dyDescent="0.3">
      <c r="A86" s="22">
        <v>44531</v>
      </c>
      <c r="B86" s="23">
        <v>9.8529400000000003</v>
      </c>
      <c r="C86" s="23">
        <v>7.9617699999999996</v>
      </c>
      <c r="D86" s="23">
        <v>6.7636700000000003</v>
      </c>
      <c r="E86" s="23">
        <v>5.98508</v>
      </c>
      <c r="F86" s="23">
        <v>5.7784599999999999</v>
      </c>
      <c r="G86" s="23">
        <v>4.6927000000000003</v>
      </c>
      <c r="H86" s="23">
        <v>6.2636200000000004</v>
      </c>
      <c r="I86" s="23">
        <v>7.82944</v>
      </c>
      <c r="J86" s="23">
        <v>10.349270000000001</v>
      </c>
      <c r="K86" s="23">
        <v>12.59909</v>
      </c>
      <c r="L86" s="23">
        <v>14.00319</v>
      </c>
      <c r="M86" s="23">
        <v>15.54391</v>
      </c>
      <c r="N86" s="23">
        <v>16.494630000000001</v>
      </c>
      <c r="O86" s="23">
        <v>16.279299999999999</v>
      </c>
      <c r="P86" s="23">
        <v>15.32165</v>
      </c>
      <c r="Q86" s="23">
        <v>14.68623</v>
      </c>
      <c r="R86" s="23">
        <v>14.343769999999999</v>
      </c>
      <c r="S86" s="23">
        <v>15.33961</v>
      </c>
      <c r="T86" s="23">
        <v>19.36205</v>
      </c>
      <c r="U86" s="23">
        <v>21.777450000000002</v>
      </c>
      <c r="V86" s="23">
        <v>21.11975</v>
      </c>
      <c r="W86" s="23">
        <v>18.894159999999999</v>
      </c>
      <c r="X86" s="23">
        <v>14.76342</v>
      </c>
      <c r="Y86" s="23">
        <v>10.591810000000001</v>
      </c>
      <c r="Z86" s="24">
        <f t="shared" si="4"/>
        <v>306.59697000000006</v>
      </c>
      <c r="AA86" s="25">
        <v>6</v>
      </c>
      <c r="AB86" s="26">
        <f t="shared" si="5"/>
        <v>1839.5818200000003</v>
      </c>
    </row>
    <row r="87" spans="1:28" ht="16.5" thickBot="1" x14ac:dyDescent="0.3">
      <c r="A87" s="3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4"/>
      <c r="AA87" s="35"/>
      <c r="AB87" s="36"/>
    </row>
    <row r="88" spans="1:28" ht="16.5" thickBot="1" x14ac:dyDescent="0.3">
      <c r="A88" s="5" t="s">
        <v>32</v>
      </c>
      <c r="E88" s="35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35"/>
      <c r="AB88" s="36"/>
    </row>
    <row r="89" spans="1:28" ht="16.5" thickBot="1" x14ac:dyDescent="0.3">
      <c r="A89" s="38"/>
      <c r="AA89" s="35"/>
      <c r="AB89" s="36"/>
    </row>
    <row r="90" spans="1:28" ht="15.95" customHeight="1" thickBot="1" x14ac:dyDescent="0.25">
      <c r="A90" s="9" t="s">
        <v>3</v>
      </c>
      <c r="B90" s="10" t="s">
        <v>4</v>
      </c>
      <c r="C90" s="10" t="s">
        <v>5</v>
      </c>
      <c r="D90" s="10" t="s">
        <v>6</v>
      </c>
      <c r="E90" s="10" t="s">
        <v>7</v>
      </c>
      <c r="F90" s="10" t="s">
        <v>8</v>
      </c>
      <c r="G90" s="10" t="s">
        <v>9</v>
      </c>
      <c r="H90" s="10" t="s">
        <v>10</v>
      </c>
      <c r="I90" s="10" t="s">
        <v>11</v>
      </c>
      <c r="J90" s="10" t="s">
        <v>12</v>
      </c>
      <c r="K90" s="10" t="s">
        <v>13</v>
      </c>
      <c r="L90" s="10" t="s">
        <v>14</v>
      </c>
      <c r="M90" s="10" t="s">
        <v>15</v>
      </c>
      <c r="N90" s="10" t="s">
        <v>16</v>
      </c>
      <c r="O90" s="10" t="s">
        <v>17</v>
      </c>
      <c r="P90" s="10" t="s">
        <v>18</v>
      </c>
      <c r="Q90" s="10" t="s">
        <v>19</v>
      </c>
      <c r="R90" s="10" t="s">
        <v>20</v>
      </c>
      <c r="S90" s="10" t="s">
        <v>21</v>
      </c>
      <c r="T90" s="10" t="s">
        <v>22</v>
      </c>
      <c r="U90" s="10" t="s">
        <v>23</v>
      </c>
      <c r="V90" s="10" t="s">
        <v>24</v>
      </c>
      <c r="W90" s="10" t="s">
        <v>25</v>
      </c>
      <c r="X90" s="10" t="s">
        <v>26</v>
      </c>
      <c r="Y90" s="10" t="s">
        <v>27</v>
      </c>
      <c r="Z90" s="10" t="s">
        <v>28</v>
      </c>
      <c r="AA90" s="10" t="s">
        <v>29</v>
      </c>
      <c r="AB90" s="11"/>
    </row>
    <row r="91" spans="1:28" ht="15.75" x14ac:dyDescent="0.25">
      <c r="A91" s="12">
        <v>43831</v>
      </c>
      <c r="B91" s="13">
        <v>11.49953</v>
      </c>
      <c r="C91" s="13">
        <v>10.212590000000001</v>
      </c>
      <c r="D91" s="13">
        <v>9.4865600000000008</v>
      </c>
      <c r="E91" s="13">
        <v>9.0780399999999997</v>
      </c>
      <c r="F91" s="13">
        <v>9.1173999999999999</v>
      </c>
      <c r="G91" s="13">
        <v>8.9422200000000007</v>
      </c>
      <c r="H91" s="13">
        <v>8.3823100000000004</v>
      </c>
      <c r="I91" s="13">
        <v>10.257910000000001</v>
      </c>
      <c r="J91" s="13">
        <v>12.91353</v>
      </c>
      <c r="K91" s="13">
        <v>15.614549999999999</v>
      </c>
      <c r="L91" s="13">
        <v>17.840620000000001</v>
      </c>
      <c r="M91" s="13">
        <v>19.448530000000002</v>
      </c>
      <c r="N91" s="13">
        <v>20.033339999999999</v>
      </c>
      <c r="O91" s="13">
        <v>19.434259999999998</v>
      </c>
      <c r="P91" s="13">
        <v>18.204979999999999</v>
      </c>
      <c r="Q91" s="13">
        <v>17.477150000000002</v>
      </c>
      <c r="R91" s="13">
        <v>16.853059999999999</v>
      </c>
      <c r="S91" s="13">
        <v>16.788969999999999</v>
      </c>
      <c r="T91" s="13">
        <v>18.96602</v>
      </c>
      <c r="U91" s="13">
        <v>20.699719999999999</v>
      </c>
      <c r="V91" s="13">
        <v>20.344860000000001</v>
      </c>
      <c r="W91" s="13">
        <v>18.8611</v>
      </c>
      <c r="X91" s="13">
        <v>16.009869999999999</v>
      </c>
      <c r="Y91" s="13">
        <v>12.65812</v>
      </c>
      <c r="Z91" s="14">
        <f>SUM(B91:Y91)</f>
        <v>359.12523999999996</v>
      </c>
      <c r="AA91" s="15">
        <v>1</v>
      </c>
      <c r="AB91" s="16">
        <f>+Z91*AA91</f>
        <v>359.12523999999996</v>
      </c>
    </row>
    <row r="92" spans="1:28" ht="15.75" x14ac:dyDescent="0.25">
      <c r="A92" s="17">
        <v>43862</v>
      </c>
      <c r="B92" s="18">
        <v>11.907120000000001</v>
      </c>
      <c r="C92" s="18">
        <v>10.573840000000001</v>
      </c>
      <c r="D92" s="18">
        <v>9.8237900000000007</v>
      </c>
      <c r="E92" s="18">
        <v>9.4007699999999996</v>
      </c>
      <c r="F92" s="18">
        <v>9.4408999999999992</v>
      </c>
      <c r="G92" s="18">
        <v>9.2692300000000003</v>
      </c>
      <c r="H92" s="18">
        <v>8.7551299999999994</v>
      </c>
      <c r="I92" s="18">
        <v>10.685750000000001</v>
      </c>
      <c r="J92" s="18">
        <v>13.418990000000001</v>
      </c>
      <c r="K92" s="18">
        <v>16.195869999999999</v>
      </c>
      <c r="L92" s="18">
        <v>18.48517</v>
      </c>
      <c r="M92" s="18">
        <v>20.139890000000001</v>
      </c>
      <c r="N92" s="18">
        <v>20.739850000000001</v>
      </c>
      <c r="O92" s="18">
        <v>20.122229999999998</v>
      </c>
      <c r="P92" s="18">
        <v>18.859010000000001</v>
      </c>
      <c r="Q92" s="18">
        <v>18.110320000000002</v>
      </c>
      <c r="R92" s="18">
        <v>17.470749999999999</v>
      </c>
      <c r="S92" s="18">
        <v>17.416830000000001</v>
      </c>
      <c r="T92" s="18">
        <v>19.671990000000001</v>
      </c>
      <c r="U92" s="18">
        <v>21.485289999999999</v>
      </c>
      <c r="V92" s="18">
        <v>21.103870000000001</v>
      </c>
      <c r="W92" s="18">
        <v>19.544319999999999</v>
      </c>
      <c r="X92" s="18">
        <v>16.571670000000001</v>
      </c>
      <c r="Y92" s="18">
        <v>13.092639999999999</v>
      </c>
      <c r="Z92" s="19">
        <f t="shared" ref="Z92:Z114" si="6">SUM(B92:Y92)</f>
        <v>372.28521999999998</v>
      </c>
      <c r="AA92" s="20">
        <v>0</v>
      </c>
      <c r="AB92" s="21">
        <f>+Z92*AA92</f>
        <v>0</v>
      </c>
    </row>
    <row r="93" spans="1:28" ht="15.75" x14ac:dyDescent="0.25">
      <c r="A93" s="17">
        <v>43891</v>
      </c>
      <c r="B93" s="18">
        <v>12.735799999999999</v>
      </c>
      <c r="C93" s="18">
        <v>11.349600000000001</v>
      </c>
      <c r="D93" s="18">
        <v>10.56649</v>
      </c>
      <c r="E93" s="18">
        <v>10.12959</v>
      </c>
      <c r="F93" s="18">
        <v>10.17305</v>
      </c>
      <c r="G93" s="18">
        <v>10.007289999999999</v>
      </c>
      <c r="H93" s="18">
        <v>9.5293600000000005</v>
      </c>
      <c r="I93" s="18">
        <v>11.525230000000001</v>
      </c>
      <c r="J93" s="18">
        <v>14.34783</v>
      </c>
      <c r="K93" s="18">
        <v>17.201519999999999</v>
      </c>
      <c r="L93" s="18">
        <v>19.55884</v>
      </c>
      <c r="M93" s="18">
        <v>21.268969999999999</v>
      </c>
      <c r="N93" s="18">
        <v>21.880569999999999</v>
      </c>
      <c r="O93" s="18">
        <v>21.23132</v>
      </c>
      <c r="P93" s="18">
        <v>19.920310000000001</v>
      </c>
      <c r="Q93" s="18">
        <v>19.152539999999998</v>
      </c>
      <c r="R93" s="18">
        <v>18.5078</v>
      </c>
      <c r="S93" s="18">
        <v>18.49709</v>
      </c>
      <c r="T93" s="18">
        <v>20.914940000000001</v>
      </c>
      <c r="U93" s="18">
        <v>22.810580000000002</v>
      </c>
      <c r="V93" s="18">
        <v>22.384370000000001</v>
      </c>
      <c r="W93" s="18">
        <v>20.721070000000001</v>
      </c>
      <c r="X93" s="18">
        <v>17.59581</v>
      </c>
      <c r="Y93" s="18">
        <v>13.980169999999999</v>
      </c>
      <c r="Z93" s="19">
        <f t="shared" si="6"/>
        <v>395.99014000000005</v>
      </c>
      <c r="AA93" s="20">
        <v>1</v>
      </c>
      <c r="AB93" s="21">
        <f t="shared" ref="AB93:AB114" si="7">+Z93*AA93</f>
        <v>395.99014000000005</v>
      </c>
    </row>
    <row r="94" spans="1:28" ht="15.75" x14ac:dyDescent="0.25">
      <c r="A94" s="17">
        <v>43922</v>
      </c>
      <c r="B94" s="18">
        <v>10.941850000000001</v>
      </c>
      <c r="C94" s="18">
        <v>9.6944599999999994</v>
      </c>
      <c r="D94" s="18">
        <v>8.9952299999999994</v>
      </c>
      <c r="E94" s="18">
        <v>8.5963700000000003</v>
      </c>
      <c r="F94" s="18">
        <v>8.6314799999999998</v>
      </c>
      <c r="G94" s="18">
        <v>8.1253299999999999</v>
      </c>
      <c r="H94" s="18">
        <v>7.0052899999999996</v>
      </c>
      <c r="I94" s="18">
        <v>7.3487600000000004</v>
      </c>
      <c r="J94" s="18">
        <v>9.7621300000000009</v>
      </c>
      <c r="K94" s="18">
        <v>12.26693</v>
      </c>
      <c r="L94" s="18">
        <v>14.4245</v>
      </c>
      <c r="M94" s="18">
        <v>15.96926</v>
      </c>
      <c r="N94" s="18">
        <v>16.54204</v>
      </c>
      <c r="O94" s="18">
        <v>16.235759999999999</v>
      </c>
      <c r="P94" s="18">
        <v>15.1053</v>
      </c>
      <c r="Q94" s="18">
        <v>15.040190000000001</v>
      </c>
      <c r="R94" s="18">
        <v>14.6378</v>
      </c>
      <c r="S94" s="18">
        <v>15.29045</v>
      </c>
      <c r="T94" s="18">
        <v>18.109190000000002</v>
      </c>
      <c r="U94" s="18">
        <v>19.795089999999998</v>
      </c>
      <c r="V94" s="18">
        <v>19.46349</v>
      </c>
      <c r="W94" s="18">
        <v>18.045539999999999</v>
      </c>
      <c r="X94" s="18">
        <v>15.29904</v>
      </c>
      <c r="Y94" s="18">
        <v>12.045719999999999</v>
      </c>
      <c r="Z94" s="19">
        <f t="shared" si="6"/>
        <v>317.37119999999999</v>
      </c>
      <c r="AA94" s="20">
        <v>0</v>
      </c>
      <c r="AB94" s="21">
        <f t="shared" si="7"/>
        <v>0</v>
      </c>
    </row>
    <row r="95" spans="1:28" ht="15.75" x14ac:dyDescent="0.25">
      <c r="A95" s="17">
        <v>43952</v>
      </c>
      <c r="B95" s="18">
        <v>9.71617</v>
      </c>
      <c r="C95" s="18">
        <v>8.5726800000000001</v>
      </c>
      <c r="D95" s="18">
        <v>7.9340700000000002</v>
      </c>
      <c r="E95" s="18">
        <v>7.5645199999999999</v>
      </c>
      <c r="F95" s="18">
        <v>7.5933599999999997</v>
      </c>
      <c r="G95" s="18">
        <v>6.4032900000000001</v>
      </c>
      <c r="H95" s="18">
        <v>2.67171</v>
      </c>
      <c r="I95" s="18">
        <v>3.7566299999999999</v>
      </c>
      <c r="J95" s="18">
        <v>5.62845</v>
      </c>
      <c r="K95" s="18">
        <v>7.8742700000000001</v>
      </c>
      <c r="L95" s="18">
        <v>9.6272400000000005</v>
      </c>
      <c r="M95" s="18">
        <v>10.96435</v>
      </c>
      <c r="N95" s="18">
        <v>11.73869</v>
      </c>
      <c r="O95" s="18">
        <v>11.475569999999999</v>
      </c>
      <c r="P95" s="18">
        <v>10.55274</v>
      </c>
      <c r="Q95" s="18">
        <v>10.463369999999999</v>
      </c>
      <c r="R95" s="18">
        <v>10.085470000000001</v>
      </c>
      <c r="S95" s="18">
        <v>10.329280000000001</v>
      </c>
      <c r="T95" s="18">
        <v>16.058450000000001</v>
      </c>
      <c r="U95" s="18">
        <v>17.557390000000002</v>
      </c>
      <c r="V95" s="18">
        <v>17.32133</v>
      </c>
      <c r="W95" s="18">
        <v>16.12792</v>
      </c>
      <c r="X95" s="18">
        <v>13.704750000000001</v>
      </c>
      <c r="Y95" s="18">
        <v>10.73414</v>
      </c>
      <c r="Z95" s="19">
        <f t="shared" si="6"/>
        <v>244.45583999999999</v>
      </c>
      <c r="AA95" s="20">
        <v>1</v>
      </c>
      <c r="AB95" s="21">
        <f t="shared" si="7"/>
        <v>244.45583999999999</v>
      </c>
    </row>
    <row r="96" spans="1:28" ht="15.75" x14ac:dyDescent="0.25">
      <c r="A96" s="17">
        <v>43983</v>
      </c>
      <c r="B96" s="18">
        <v>7.8691899999999997</v>
      </c>
      <c r="C96" s="18">
        <v>6.86911</v>
      </c>
      <c r="D96" s="18">
        <v>6.3180399999999999</v>
      </c>
      <c r="E96" s="18">
        <v>5.9885799999999998</v>
      </c>
      <c r="F96" s="18">
        <v>6.0067899999999996</v>
      </c>
      <c r="G96" s="18">
        <v>4.8571600000000004</v>
      </c>
      <c r="H96" s="18">
        <v>0.89858000000000005</v>
      </c>
      <c r="I96" s="18">
        <v>2.1749800000000001</v>
      </c>
      <c r="J96" s="18">
        <v>3.1707000000000001</v>
      </c>
      <c r="K96" s="18">
        <v>5.4263899999999996</v>
      </c>
      <c r="L96" s="18">
        <v>7.0350299999999999</v>
      </c>
      <c r="M96" s="18">
        <v>8.2332800000000006</v>
      </c>
      <c r="N96" s="18">
        <v>9.1716999999999995</v>
      </c>
      <c r="O96" s="18">
        <v>9.1871100000000006</v>
      </c>
      <c r="P96" s="18">
        <v>8.3551800000000007</v>
      </c>
      <c r="Q96" s="18">
        <v>7.75624</v>
      </c>
      <c r="R96" s="18">
        <v>7.4860699999999998</v>
      </c>
      <c r="S96" s="18">
        <v>7.2693899999999996</v>
      </c>
      <c r="T96" s="18">
        <v>13.16892</v>
      </c>
      <c r="U96" s="18">
        <v>14.458399999999999</v>
      </c>
      <c r="V96" s="18">
        <v>14.315009999999999</v>
      </c>
      <c r="W96" s="18">
        <v>13.368370000000001</v>
      </c>
      <c r="X96" s="18">
        <v>11.3324</v>
      </c>
      <c r="Y96" s="18">
        <v>8.7348700000000008</v>
      </c>
      <c r="Z96" s="19">
        <f t="shared" si="6"/>
        <v>189.45149000000004</v>
      </c>
      <c r="AA96" s="20">
        <v>3</v>
      </c>
      <c r="AB96" s="21">
        <f t="shared" si="7"/>
        <v>568.35447000000011</v>
      </c>
    </row>
    <row r="97" spans="1:28" ht="15.75" x14ac:dyDescent="0.25">
      <c r="A97" s="17">
        <v>44013</v>
      </c>
      <c r="B97" s="18">
        <v>7.7526099999999998</v>
      </c>
      <c r="C97" s="18">
        <v>6.7676999999999996</v>
      </c>
      <c r="D97" s="18">
        <v>6.2245799999999996</v>
      </c>
      <c r="E97" s="18">
        <v>5.8996700000000004</v>
      </c>
      <c r="F97" s="18">
        <v>5.9172799999999999</v>
      </c>
      <c r="G97" s="18">
        <v>4.56656</v>
      </c>
      <c r="H97" s="18">
        <v>0.41985</v>
      </c>
      <c r="I97" s="18">
        <v>1.3340399999999999</v>
      </c>
      <c r="J97" s="18">
        <v>2.9115899999999999</v>
      </c>
      <c r="K97" s="18">
        <v>5.1550200000000004</v>
      </c>
      <c r="L97" s="18">
        <v>6.9579199999999997</v>
      </c>
      <c r="M97" s="18">
        <v>7.9885999999999999</v>
      </c>
      <c r="N97" s="18">
        <v>8.4916400000000003</v>
      </c>
      <c r="O97" s="18">
        <v>8.0346100000000007</v>
      </c>
      <c r="P97" s="18">
        <v>7.6802200000000003</v>
      </c>
      <c r="Q97" s="18">
        <v>7.7896200000000002</v>
      </c>
      <c r="R97" s="18">
        <v>7.8894900000000003</v>
      </c>
      <c r="S97" s="18">
        <v>8.0205500000000001</v>
      </c>
      <c r="T97" s="18">
        <v>12.92764</v>
      </c>
      <c r="U97" s="18">
        <v>14.182449999999999</v>
      </c>
      <c r="V97" s="18">
        <v>14.05635</v>
      </c>
      <c r="W97" s="18">
        <v>13.150399999999999</v>
      </c>
      <c r="X97" s="18">
        <v>11.16933</v>
      </c>
      <c r="Y97" s="18">
        <v>8.6110000000000007</v>
      </c>
      <c r="Z97" s="19">
        <f t="shared" si="6"/>
        <v>183.89871999999997</v>
      </c>
      <c r="AA97" s="20">
        <v>1</v>
      </c>
      <c r="AB97" s="21">
        <f t="shared" si="7"/>
        <v>183.89871999999997</v>
      </c>
    </row>
    <row r="98" spans="1:28" ht="15.75" x14ac:dyDescent="0.25">
      <c r="A98" s="17">
        <v>44044</v>
      </c>
      <c r="B98" s="18">
        <v>8.5052500000000002</v>
      </c>
      <c r="C98" s="18">
        <v>7.4638299999999997</v>
      </c>
      <c r="D98" s="18">
        <v>6.8933400000000002</v>
      </c>
      <c r="E98" s="18">
        <v>6.5499299999999998</v>
      </c>
      <c r="F98" s="18">
        <v>6.5669300000000002</v>
      </c>
      <c r="G98" s="18">
        <v>5.63748</v>
      </c>
      <c r="H98" s="18">
        <v>1.0987800000000001</v>
      </c>
      <c r="I98" s="18">
        <v>1.9780500000000001</v>
      </c>
      <c r="J98" s="18">
        <v>4.0231899999999996</v>
      </c>
      <c r="K98" s="18">
        <v>6.3097700000000003</v>
      </c>
      <c r="L98" s="18">
        <v>7.59368</v>
      </c>
      <c r="M98" s="18">
        <v>8.8937299999999997</v>
      </c>
      <c r="N98" s="18">
        <v>9.5451800000000002</v>
      </c>
      <c r="O98" s="18">
        <v>9.2559500000000003</v>
      </c>
      <c r="P98" s="18">
        <v>8.5440199999999997</v>
      </c>
      <c r="Q98" s="18">
        <v>8.2720900000000004</v>
      </c>
      <c r="R98" s="18">
        <v>8.0730400000000007</v>
      </c>
      <c r="S98" s="18">
        <v>9.0258299999999991</v>
      </c>
      <c r="T98" s="18">
        <v>14.10153</v>
      </c>
      <c r="U98" s="18">
        <v>15.483790000000001</v>
      </c>
      <c r="V98" s="18">
        <v>15.29645</v>
      </c>
      <c r="W98" s="18">
        <v>14.258380000000001</v>
      </c>
      <c r="X98" s="18">
        <v>12.094569999999999</v>
      </c>
      <c r="Y98" s="18">
        <v>9.38626</v>
      </c>
      <c r="Z98" s="19">
        <f t="shared" si="6"/>
        <v>204.85104999999999</v>
      </c>
      <c r="AA98" s="20">
        <v>1</v>
      </c>
      <c r="AB98" s="21">
        <f t="shared" si="7"/>
        <v>204.85104999999999</v>
      </c>
    </row>
    <row r="99" spans="1:28" ht="15.75" x14ac:dyDescent="0.25">
      <c r="A99" s="17">
        <v>44075</v>
      </c>
      <c r="B99" s="18">
        <v>9.4672400000000003</v>
      </c>
      <c r="C99" s="18">
        <v>8.3374699999999997</v>
      </c>
      <c r="D99" s="18">
        <v>7.7104699999999999</v>
      </c>
      <c r="E99" s="18">
        <v>7.3436300000000001</v>
      </c>
      <c r="F99" s="18">
        <v>7.3698699999999997</v>
      </c>
      <c r="G99" s="18">
        <v>6.3032599999999999</v>
      </c>
      <c r="H99" s="18">
        <v>2.4468100000000002</v>
      </c>
      <c r="I99" s="18">
        <v>3.3176000000000001</v>
      </c>
      <c r="J99" s="18">
        <v>5.0762799999999997</v>
      </c>
      <c r="K99" s="18">
        <v>7.1995300000000002</v>
      </c>
      <c r="L99" s="18">
        <v>9.2108799999999995</v>
      </c>
      <c r="M99" s="18">
        <v>10.477600000000001</v>
      </c>
      <c r="N99" s="18">
        <v>11.146269999999999</v>
      </c>
      <c r="O99" s="18">
        <v>10.81094</v>
      </c>
      <c r="P99" s="18">
        <v>10.363709999999999</v>
      </c>
      <c r="Q99" s="18">
        <v>9.9751200000000004</v>
      </c>
      <c r="R99" s="18">
        <v>9.9640299999999993</v>
      </c>
      <c r="S99" s="18">
        <v>9.8382400000000008</v>
      </c>
      <c r="T99" s="18">
        <v>15.69843</v>
      </c>
      <c r="U99" s="18">
        <v>17.186710000000001</v>
      </c>
      <c r="V99" s="18">
        <v>16.955660000000002</v>
      </c>
      <c r="W99" s="18">
        <v>15.78159</v>
      </c>
      <c r="X99" s="18">
        <v>13.39311</v>
      </c>
      <c r="Y99" s="18">
        <v>10.45931</v>
      </c>
      <c r="Z99" s="19">
        <f t="shared" si="6"/>
        <v>235.83376000000001</v>
      </c>
      <c r="AA99" s="20">
        <v>0</v>
      </c>
      <c r="AB99" s="21">
        <f t="shared" si="7"/>
        <v>0</v>
      </c>
    </row>
    <row r="100" spans="1:28" ht="15.75" x14ac:dyDescent="0.25">
      <c r="A100" s="17">
        <v>44105</v>
      </c>
      <c r="B100" s="18">
        <v>11.19882</v>
      </c>
      <c r="C100" s="18">
        <v>9.9365799999999993</v>
      </c>
      <c r="D100" s="18">
        <v>9.2275500000000008</v>
      </c>
      <c r="E100" s="18">
        <v>8.82423</v>
      </c>
      <c r="F100" s="18">
        <v>8.8588000000000005</v>
      </c>
      <c r="G100" s="18">
        <v>7.43893</v>
      </c>
      <c r="H100" s="18">
        <v>3.7670400000000002</v>
      </c>
      <c r="I100" s="18">
        <v>5.2944000000000004</v>
      </c>
      <c r="J100" s="18">
        <v>7.7238899999999999</v>
      </c>
      <c r="K100" s="18">
        <v>9.7751300000000008</v>
      </c>
      <c r="L100" s="18">
        <v>11.6031</v>
      </c>
      <c r="M100" s="18">
        <v>13.10698</v>
      </c>
      <c r="N100" s="18">
        <v>13.68896</v>
      </c>
      <c r="O100" s="18">
        <v>13.71855</v>
      </c>
      <c r="P100" s="18">
        <v>13.14073</v>
      </c>
      <c r="Q100" s="18">
        <v>12.70063</v>
      </c>
      <c r="R100" s="18">
        <v>12.14926</v>
      </c>
      <c r="S100" s="18">
        <v>12.0799</v>
      </c>
      <c r="T100" s="18">
        <v>18.41478</v>
      </c>
      <c r="U100" s="18">
        <v>20.105540000000001</v>
      </c>
      <c r="V100" s="18">
        <v>19.781330000000001</v>
      </c>
      <c r="W100" s="18">
        <v>18.368770000000001</v>
      </c>
      <c r="X100" s="18">
        <v>15.61201</v>
      </c>
      <c r="Y100" s="18">
        <v>12.33028</v>
      </c>
      <c r="Z100" s="19">
        <f t="shared" si="6"/>
        <v>288.84618999999998</v>
      </c>
      <c r="AA100" s="20">
        <v>1</v>
      </c>
      <c r="AB100" s="21">
        <f t="shared" si="7"/>
        <v>288.84618999999998</v>
      </c>
    </row>
    <row r="101" spans="1:28" ht="15.75" x14ac:dyDescent="0.25">
      <c r="A101" s="17">
        <v>44136</v>
      </c>
      <c r="B101" s="18">
        <v>10.86572</v>
      </c>
      <c r="C101" s="18">
        <v>9.6209600000000002</v>
      </c>
      <c r="D101" s="18">
        <v>8.9196500000000007</v>
      </c>
      <c r="E101" s="18">
        <v>8.5216600000000007</v>
      </c>
      <c r="F101" s="18">
        <v>8.5579999999999998</v>
      </c>
      <c r="G101" s="18">
        <v>7.1045800000000003</v>
      </c>
      <c r="H101" s="18">
        <v>3.4333399999999998</v>
      </c>
      <c r="I101" s="18">
        <v>5.2118099999999998</v>
      </c>
      <c r="J101" s="18">
        <v>7.0310300000000003</v>
      </c>
      <c r="K101" s="18">
        <v>9.6240500000000004</v>
      </c>
      <c r="L101" s="18">
        <v>11.79264</v>
      </c>
      <c r="M101" s="18">
        <v>12.86232</v>
      </c>
      <c r="N101" s="18">
        <v>13.732570000000001</v>
      </c>
      <c r="O101" s="18">
        <v>13.49832</v>
      </c>
      <c r="P101" s="18">
        <v>12.3306</v>
      </c>
      <c r="Q101" s="18">
        <v>12.1547</v>
      </c>
      <c r="R101" s="18">
        <v>11.63419</v>
      </c>
      <c r="S101" s="18">
        <v>12.195270000000001</v>
      </c>
      <c r="T101" s="18">
        <v>17.91301</v>
      </c>
      <c r="U101" s="18">
        <v>19.547750000000001</v>
      </c>
      <c r="V101" s="18">
        <v>19.258199999999999</v>
      </c>
      <c r="W101" s="18">
        <v>17.909040000000001</v>
      </c>
      <c r="X101" s="18">
        <v>15.22803</v>
      </c>
      <c r="Y101" s="18">
        <v>11.9993</v>
      </c>
      <c r="Z101" s="19">
        <f t="shared" si="6"/>
        <v>280.94673999999998</v>
      </c>
      <c r="AA101" s="20">
        <v>2</v>
      </c>
      <c r="AB101" s="21">
        <f t="shared" si="7"/>
        <v>561.89347999999995</v>
      </c>
    </row>
    <row r="102" spans="1:28" ht="16.5" thickBot="1" x14ac:dyDescent="0.3">
      <c r="A102" s="22">
        <v>44166</v>
      </c>
      <c r="B102" s="23">
        <v>13.114240000000001</v>
      </c>
      <c r="C102" s="23">
        <v>11.696350000000001</v>
      </c>
      <c r="D102" s="23">
        <v>10.89232</v>
      </c>
      <c r="E102" s="23">
        <v>10.446120000000001</v>
      </c>
      <c r="F102" s="23">
        <v>10.492599999999999</v>
      </c>
      <c r="G102" s="23">
        <v>9.3403399999999994</v>
      </c>
      <c r="H102" s="23">
        <v>8.8669799999999999</v>
      </c>
      <c r="I102" s="23">
        <v>10.39471</v>
      </c>
      <c r="J102" s="23">
        <v>12.99001</v>
      </c>
      <c r="K102" s="23">
        <v>15.57574</v>
      </c>
      <c r="L102" s="23">
        <v>17.364989999999999</v>
      </c>
      <c r="M102" s="23">
        <v>19.140630000000002</v>
      </c>
      <c r="N102" s="23">
        <v>20.0715</v>
      </c>
      <c r="O102" s="23">
        <v>19.75103</v>
      </c>
      <c r="P102" s="23">
        <v>18.559519999999999</v>
      </c>
      <c r="Q102" s="23">
        <v>17.907170000000001</v>
      </c>
      <c r="R102" s="23">
        <v>17.395600000000002</v>
      </c>
      <c r="S102" s="23">
        <v>17.89753</v>
      </c>
      <c r="T102" s="23">
        <v>21.4892</v>
      </c>
      <c r="U102" s="23">
        <v>23.414750000000002</v>
      </c>
      <c r="V102" s="23">
        <v>22.98338</v>
      </c>
      <c r="W102" s="23">
        <v>21.288499999999999</v>
      </c>
      <c r="X102" s="23">
        <v>18.09722</v>
      </c>
      <c r="Y102" s="23">
        <v>14.402850000000001</v>
      </c>
      <c r="Z102" s="24">
        <f t="shared" si="6"/>
        <v>383.57328000000001</v>
      </c>
      <c r="AA102" s="25">
        <v>0</v>
      </c>
      <c r="AB102" s="26">
        <f t="shared" si="7"/>
        <v>0</v>
      </c>
    </row>
    <row r="103" spans="1:28" ht="15.75" x14ac:dyDescent="0.25">
      <c r="A103" s="27">
        <v>44197</v>
      </c>
      <c r="B103" s="28">
        <v>7.9497900000000001</v>
      </c>
      <c r="C103" s="28">
        <v>6.3308200000000001</v>
      </c>
      <c r="D103" s="28">
        <v>5.4139499999999998</v>
      </c>
      <c r="E103" s="28">
        <v>4.9013600000000004</v>
      </c>
      <c r="F103" s="28">
        <v>4.94245</v>
      </c>
      <c r="G103" s="28">
        <v>3.9056999999999999</v>
      </c>
      <c r="H103" s="28">
        <v>5.2040199999999999</v>
      </c>
      <c r="I103" s="28">
        <v>6.7846700000000002</v>
      </c>
      <c r="J103" s="28">
        <v>9.6232299999999995</v>
      </c>
      <c r="K103" s="28">
        <v>11.598050000000001</v>
      </c>
      <c r="L103" s="28">
        <v>13.6159</v>
      </c>
      <c r="M103" s="28">
        <v>15.34848</v>
      </c>
      <c r="N103" s="28">
        <v>15.96246</v>
      </c>
      <c r="O103" s="28">
        <v>15.66672</v>
      </c>
      <c r="P103" s="28">
        <v>14.54921</v>
      </c>
      <c r="Q103" s="28">
        <v>14.28509</v>
      </c>
      <c r="R103" s="28">
        <v>14.083819999999999</v>
      </c>
      <c r="S103" s="28">
        <v>15.123290000000001</v>
      </c>
      <c r="T103" s="28">
        <v>18.688110000000002</v>
      </c>
      <c r="U103" s="28">
        <v>21.259029999999999</v>
      </c>
      <c r="V103" s="28">
        <v>20.287489999999998</v>
      </c>
      <c r="W103" s="28">
        <v>17.678260000000002</v>
      </c>
      <c r="X103" s="28">
        <v>13.479789999999999</v>
      </c>
      <c r="Y103" s="28">
        <v>9.3687699999999996</v>
      </c>
      <c r="Z103" s="29">
        <f t="shared" si="6"/>
        <v>286.05045999999993</v>
      </c>
      <c r="AA103" s="30">
        <v>1</v>
      </c>
      <c r="AB103" s="31">
        <f t="shared" si="7"/>
        <v>286.05045999999993</v>
      </c>
    </row>
    <row r="104" spans="1:28" ht="15.75" x14ac:dyDescent="0.25">
      <c r="A104" s="17">
        <v>44228</v>
      </c>
      <c r="B104" s="18">
        <v>8.9890699999999999</v>
      </c>
      <c r="C104" s="18">
        <v>7.2809200000000001</v>
      </c>
      <c r="D104" s="18">
        <v>6.3115199999999998</v>
      </c>
      <c r="E104" s="18">
        <v>5.7743399999999996</v>
      </c>
      <c r="F104" s="18">
        <v>5.8182</v>
      </c>
      <c r="G104" s="18">
        <v>4.68499</v>
      </c>
      <c r="H104" s="18">
        <v>6.2915099999999997</v>
      </c>
      <c r="I104" s="18">
        <v>7.7660299999999998</v>
      </c>
      <c r="J104" s="18">
        <v>10.700950000000001</v>
      </c>
      <c r="K104" s="18">
        <v>12.699439999999999</v>
      </c>
      <c r="L104" s="18">
        <v>15.130269999999999</v>
      </c>
      <c r="M104" s="18">
        <v>16.940740000000002</v>
      </c>
      <c r="N104" s="18">
        <v>17.541319999999999</v>
      </c>
      <c r="O104" s="18">
        <v>17.29533</v>
      </c>
      <c r="P104" s="18">
        <v>15.850619999999999</v>
      </c>
      <c r="Q104" s="18">
        <v>16.03107</v>
      </c>
      <c r="R104" s="18">
        <v>15.79922</v>
      </c>
      <c r="S104" s="18">
        <v>16.39481</v>
      </c>
      <c r="T104" s="18">
        <v>20.3384</v>
      </c>
      <c r="U104" s="18">
        <v>23.045179999999998</v>
      </c>
      <c r="V104" s="18">
        <v>22.020130000000002</v>
      </c>
      <c r="W104" s="18">
        <v>19.265689999999999</v>
      </c>
      <c r="X104" s="18">
        <v>14.83549</v>
      </c>
      <c r="Y104" s="18">
        <v>10.490629999999999</v>
      </c>
      <c r="Z104" s="19">
        <f t="shared" si="6"/>
        <v>317.29586999999998</v>
      </c>
      <c r="AA104" s="20">
        <v>0</v>
      </c>
      <c r="AB104" s="31">
        <f t="shared" si="7"/>
        <v>0</v>
      </c>
    </row>
    <row r="105" spans="1:28" ht="15.75" x14ac:dyDescent="0.25">
      <c r="A105" s="17">
        <v>44256</v>
      </c>
      <c r="B105" s="18">
        <v>9.9557599999999997</v>
      </c>
      <c r="C105" s="18">
        <v>8.1632700000000007</v>
      </c>
      <c r="D105" s="18">
        <v>7.1448</v>
      </c>
      <c r="E105" s="18">
        <v>6.58371</v>
      </c>
      <c r="F105" s="18">
        <v>6.6342400000000001</v>
      </c>
      <c r="G105" s="18">
        <v>5.0267400000000002</v>
      </c>
      <c r="H105" s="18">
        <v>6.5205500000000001</v>
      </c>
      <c r="I105" s="18">
        <v>8.7954799999999995</v>
      </c>
      <c r="J105" s="18">
        <v>12.0131</v>
      </c>
      <c r="K105" s="18">
        <v>14.5098</v>
      </c>
      <c r="L105" s="18">
        <v>16.77749</v>
      </c>
      <c r="M105" s="18">
        <v>18.593610000000002</v>
      </c>
      <c r="N105" s="18">
        <v>19.164149999999999</v>
      </c>
      <c r="O105" s="18">
        <v>18.364740000000001</v>
      </c>
      <c r="P105" s="18">
        <v>17.002579999999998</v>
      </c>
      <c r="Q105" s="18">
        <v>17.545169999999999</v>
      </c>
      <c r="R105" s="18">
        <v>17.48179</v>
      </c>
      <c r="S105" s="18">
        <v>18.278690000000001</v>
      </c>
      <c r="T105" s="18">
        <v>21.906580000000002</v>
      </c>
      <c r="U105" s="18">
        <v>24.742640000000002</v>
      </c>
      <c r="V105" s="18">
        <v>23.66658</v>
      </c>
      <c r="W105" s="18">
        <v>20.773769999999999</v>
      </c>
      <c r="X105" s="18">
        <v>16.11946</v>
      </c>
      <c r="Y105" s="18">
        <v>11.5457</v>
      </c>
      <c r="Z105" s="19">
        <f t="shared" si="6"/>
        <v>347.31040000000002</v>
      </c>
      <c r="AA105" s="20">
        <v>1</v>
      </c>
      <c r="AB105" s="31">
        <f t="shared" si="7"/>
        <v>347.31040000000002</v>
      </c>
    </row>
    <row r="106" spans="1:28" ht="15.75" x14ac:dyDescent="0.25">
      <c r="A106" s="17">
        <v>44287</v>
      </c>
      <c r="B106" s="18">
        <v>8.3343100000000003</v>
      </c>
      <c r="C106" s="18">
        <v>6.6830400000000001</v>
      </c>
      <c r="D106" s="18">
        <v>5.7466799999999996</v>
      </c>
      <c r="E106" s="18">
        <v>5.2260099999999996</v>
      </c>
      <c r="F106" s="18">
        <v>5.26755</v>
      </c>
      <c r="G106" s="18">
        <v>4.9111000000000002</v>
      </c>
      <c r="H106" s="18">
        <v>5.95566</v>
      </c>
      <c r="I106" s="18">
        <v>6.62453</v>
      </c>
      <c r="J106" s="18">
        <v>9.4317399999999996</v>
      </c>
      <c r="K106" s="18">
        <v>12.1356</v>
      </c>
      <c r="L106" s="18">
        <v>14.479480000000001</v>
      </c>
      <c r="M106" s="18">
        <v>16.253019999999999</v>
      </c>
      <c r="N106" s="18">
        <v>16.859210000000001</v>
      </c>
      <c r="O106" s="18">
        <v>16.34357</v>
      </c>
      <c r="P106" s="18">
        <v>14.992000000000001</v>
      </c>
      <c r="Q106" s="18">
        <v>14.88772</v>
      </c>
      <c r="R106" s="18">
        <v>14.58038</v>
      </c>
      <c r="S106" s="18">
        <v>15.83991</v>
      </c>
      <c r="T106" s="18">
        <v>19.293209999999998</v>
      </c>
      <c r="U106" s="18">
        <v>21.912410000000001</v>
      </c>
      <c r="V106" s="18">
        <v>20.9221</v>
      </c>
      <c r="W106" s="18">
        <v>18.259830000000001</v>
      </c>
      <c r="X106" s="18">
        <v>13.97824</v>
      </c>
      <c r="Y106" s="18">
        <v>9.7825299999999995</v>
      </c>
      <c r="Z106" s="19">
        <f t="shared" si="6"/>
        <v>298.69982999999996</v>
      </c>
      <c r="AA106" s="20">
        <v>0</v>
      </c>
      <c r="AB106" s="31">
        <f t="shared" si="7"/>
        <v>0</v>
      </c>
    </row>
    <row r="107" spans="1:28" ht="15.75" x14ac:dyDescent="0.25">
      <c r="A107" s="17">
        <v>44317</v>
      </c>
      <c r="B107" s="18">
        <v>6.3946699999999996</v>
      </c>
      <c r="C107" s="18">
        <v>4.92523</v>
      </c>
      <c r="D107" s="18">
        <v>4.0964099999999997</v>
      </c>
      <c r="E107" s="18">
        <v>3.6247500000000001</v>
      </c>
      <c r="F107" s="18">
        <v>3.65604</v>
      </c>
      <c r="G107" s="18">
        <v>2.6377299999999999</v>
      </c>
      <c r="H107" s="18">
        <v>3.9858699999999998</v>
      </c>
      <c r="I107" s="18">
        <v>5.2633400000000004</v>
      </c>
      <c r="J107" s="18">
        <v>7.3573700000000004</v>
      </c>
      <c r="K107" s="18">
        <v>9.6300699999999999</v>
      </c>
      <c r="L107" s="18">
        <v>11.42431</v>
      </c>
      <c r="M107" s="18">
        <v>12.88151</v>
      </c>
      <c r="N107" s="18">
        <v>13.66018</v>
      </c>
      <c r="O107" s="18">
        <v>13.22974</v>
      </c>
      <c r="P107" s="18">
        <v>12.170959999999999</v>
      </c>
      <c r="Q107" s="18">
        <v>12.088469999999999</v>
      </c>
      <c r="R107" s="18">
        <v>11.840260000000001</v>
      </c>
      <c r="S107" s="18">
        <v>12.693899999999999</v>
      </c>
      <c r="T107" s="18">
        <v>16.068999999999999</v>
      </c>
      <c r="U107" s="18">
        <v>18.41883</v>
      </c>
      <c r="V107" s="18">
        <v>17.537939999999999</v>
      </c>
      <c r="W107" s="18">
        <v>15.172510000000001</v>
      </c>
      <c r="X107" s="18">
        <v>11.368790000000001</v>
      </c>
      <c r="Y107" s="18">
        <v>7.6628499999999997</v>
      </c>
      <c r="Z107" s="19">
        <f t="shared" si="6"/>
        <v>237.79072999999994</v>
      </c>
      <c r="AA107" s="20">
        <v>1</v>
      </c>
      <c r="AB107" s="31">
        <f t="shared" si="7"/>
        <v>237.79072999999994</v>
      </c>
    </row>
    <row r="108" spans="1:28" ht="15.75" x14ac:dyDescent="0.25">
      <c r="A108" s="17">
        <v>44348</v>
      </c>
      <c r="B108" s="18">
        <v>5.6414400000000002</v>
      </c>
      <c r="C108" s="18">
        <v>4.23916</v>
      </c>
      <c r="D108" s="18">
        <v>3.4508800000000002</v>
      </c>
      <c r="E108" s="18">
        <v>2.9977499999999999</v>
      </c>
      <c r="F108" s="18">
        <v>3.0254500000000002</v>
      </c>
      <c r="G108" s="18">
        <v>2.0554899999999998</v>
      </c>
      <c r="H108" s="18">
        <v>3.2338399999999998</v>
      </c>
      <c r="I108" s="18">
        <v>4.7980900000000002</v>
      </c>
      <c r="J108" s="18">
        <v>6.15768</v>
      </c>
      <c r="K108" s="18">
        <v>8.5602199999999993</v>
      </c>
      <c r="L108" s="18">
        <v>10.31939</v>
      </c>
      <c r="M108" s="18">
        <v>11.723509999999999</v>
      </c>
      <c r="N108" s="18">
        <v>12.68683</v>
      </c>
      <c r="O108" s="18">
        <v>12.484669999999999</v>
      </c>
      <c r="P108" s="18">
        <v>11.44318</v>
      </c>
      <c r="Q108" s="18">
        <v>10.822369999999999</v>
      </c>
      <c r="R108" s="18">
        <v>10.669320000000001</v>
      </c>
      <c r="S108" s="18">
        <v>11.12317</v>
      </c>
      <c r="T108" s="18">
        <v>14.845660000000001</v>
      </c>
      <c r="U108" s="18">
        <v>17.094080000000002</v>
      </c>
      <c r="V108" s="18">
        <v>16.253150000000002</v>
      </c>
      <c r="W108" s="18">
        <v>13.998239999999999</v>
      </c>
      <c r="X108" s="18">
        <v>10.37096</v>
      </c>
      <c r="Y108" s="18">
        <v>6.8446600000000002</v>
      </c>
      <c r="Z108" s="19">
        <f t="shared" si="6"/>
        <v>214.83919</v>
      </c>
      <c r="AA108" s="20">
        <v>2</v>
      </c>
      <c r="AB108" s="31">
        <f t="shared" si="7"/>
        <v>429.67838</v>
      </c>
    </row>
    <row r="109" spans="1:28" ht="15.75" x14ac:dyDescent="0.25">
      <c r="A109" s="17">
        <v>44378</v>
      </c>
      <c r="B109" s="18">
        <v>5.5424100000000003</v>
      </c>
      <c r="C109" s="18">
        <v>4.1531099999999999</v>
      </c>
      <c r="D109" s="18">
        <v>3.3736199999999998</v>
      </c>
      <c r="E109" s="18">
        <v>2.9241600000000001</v>
      </c>
      <c r="F109" s="18">
        <v>2.9515199999999999</v>
      </c>
      <c r="G109" s="18">
        <v>1.7897099999999999</v>
      </c>
      <c r="H109" s="18">
        <v>2.7795200000000002</v>
      </c>
      <c r="I109" s="18">
        <v>3.9815200000000002</v>
      </c>
      <c r="J109" s="18">
        <v>5.9074</v>
      </c>
      <c r="K109" s="18">
        <v>8.2877200000000002</v>
      </c>
      <c r="L109" s="18">
        <v>10.23185</v>
      </c>
      <c r="M109" s="18">
        <v>11.464090000000001</v>
      </c>
      <c r="N109" s="18">
        <v>11.995699999999999</v>
      </c>
      <c r="O109" s="18">
        <v>11.325390000000001</v>
      </c>
      <c r="P109" s="18">
        <v>10.762169999999999</v>
      </c>
      <c r="Q109" s="18">
        <v>10.84365</v>
      </c>
      <c r="R109" s="18">
        <v>11.061249999999999</v>
      </c>
      <c r="S109" s="18">
        <v>11.867380000000001</v>
      </c>
      <c r="T109" s="18">
        <v>14.65293</v>
      </c>
      <c r="U109" s="18">
        <v>16.880929999999999</v>
      </c>
      <c r="V109" s="18">
        <v>16.048559999999998</v>
      </c>
      <c r="W109" s="18">
        <v>13.815530000000001</v>
      </c>
      <c r="X109" s="18">
        <v>10.224159999999999</v>
      </c>
      <c r="Y109" s="18">
        <v>6.7331399999999997</v>
      </c>
      <c r="Z109" s="19">
        <f t="shared" si="6"/>
        <v>209.59742</v>
      </c>
      <c r="AA109" s="20">
        <v>1</v>
      </c>
      <c r="AB109" s="31">
        <f t="shared" si="7"/>
        <v>209.59742</v>
      </c>
    </row>
    <row r="110" spans="1:28" ht="15.75" x14ac:dyDescent="0.25">
      <c r="A110" s="17">
        <v>44409</v>
      </c>
      <c r="B110" s="18">
        <v>4.7573600000000003</v>
      </c>
      <c r="C110" s="18">
        <v>3.4487999999999999</v>
      </c>
      <c r="D110" s="18">
        <v>2.7180900000000001</v>
      </c>
      <c r="E110" s="18">
        <v>2.2896100000000001</v>
      </c>
      <c r="F110" s="18">
        <v>2.31019</v>
      </c>
      <c r="G110" s="18">
        <v>1.5432699999999999</v>
      </c>
      <c r="H110" s="18">
        <v>2.0373299999999999</v>
      </c>
      <c r="I110" s="18">
        <v>3.0484</v>
      </c>
      <c r="J110" s="18">
        <v>5.2227199999999998</v>
      </c>
      <c r="K110" s="18">
        <v>7.45181</v>
      </c>
      <c r="L110" s="18">
        <v>8.7146299999999997</v>
      </c>
      <c r="M110" s="18">
        <v>10.0814</v>
      </c>
      <c r="N110" s="18">
        <v>10.729520000000001</v>
      </c>
      <c r="O110" s="18">
        <v>10.290469999999999</v>
      </c>
      <c r="P110" s="18">
        <v>9.4765300000000003</v>
      </c>
      <c r="Q110" s="18">
        <v>9.2316500000000001</v>
      </c>
      <c r="R110" s="18">
        <v>9.1783099999999997</v>
      </c>
      <c r="S110" s="18">
        <v>10.716699999999999</v>
      </c>
      <c r="T110" s="18">
        <v>13.275539999999999</v>
      </c>
      <c r="U110" s="18">
        <v>15.390689999999999</v>
      </c>
      <c r="V110" s="18">
        <v>14.60543</v>
      </c>
      <c r="W110" s="18">
        <v>12.50658</v>
      </c>
      <c r="X110" s="18">
        <v>9.12941</v>
      </c>
      <c r="Y110" s="18">
        <v>5.8646799999999999</v>
      </c>
      <c r="Z110" s="19">
        <f t="shared" si="6"/>
        <v>184.01912000000002</v>
      </c>
      <c r="AA110" s="20">
        <v>1</v>
      </c>
      <c r="AB110" s="31">
        <f t="shared" si="7"/>
        <v>184.01912000000002</v>
      </c>
    </row>
    <row r="111" spans="1:28" ht="15.75" x14ac:dyDescent="0.25">
      <c r="A111" s="17">
        <v>44440</v>
      </c>
      <c r="B111" s="18">
        <v>4.9437499999999996</v>
      </c>
      <c r="C111" s="18">
        <v>3.6128200000000001</v>
      </c>
      <c r="D111" s="18">
        <v>2.8677000000000001</v>
      </c>
      <c r="E111" s="18">
        <v>2.4331700000000001</v>
      </c>
      <c r="F111" s="18">
        <v>2.45533</v>
      </c>
      <c r="G111" s="18">
        <v>1.55098</v>
      </c>
      <c r="H111" s="18">
        <v>2.6691199999999999</v>
      </c>
      <c r="I111" s="18">
        <v>3.5775199999999998</v>
      </c>
      <c r="J111" s="18">
        <v>5.3374199999999998</v>
      </c>
      <c r="K111" s="18">
        <v>7.2831799999999998</v>
      </c>
      <c r="L111" s="18">
        <v>9.1565300000000001</v>
      </c>
      <c r="M111" s="18">
        <v>10.40814</v>
      </c>
      <c r="N111" s="18">
        <v>11.04895</v>
      </c>
      <c r="O111" s="18">
        <v>10.61004</v>
      </c>
      <c r="P111" s="18">
        <v>10.13068</v>
      </c>
      <c r="Q111" s="18">
        <v>9.8054000000000006</v>
      </c>
      <c r="R111" s="18">
        <v>9.9520700000000009</v>
      </c>
      <c r="S111" s="18">
        <v>10.38205</v>
      </c>
      <c r="T111" s="18">
        <v>13.627750000000001</v>
      </c>
      <c r="U111" s="18">
        <v>15.774649999999999</v>
      </c>
      <c r="V111" s="18">
        <v>14.97677</v>
      </c>
      <c r="W111" s="18">
        <v>12.83962</v>
      </c>
      <c r="X111" s="18">
        <v>9.4024300000000007</v>
      </c>
      <c r="Y111" s="18">
        <v>6.0744100000000003</v>
      </c>
      <c r="Z111" s="19">
        <f t="shared" si="6"/>
        <v>190.92048</v>
      </c>
      <c r="AA111" s="20">
        <v>0</v>
      </c>
      <c r="AB111" s="31">
        <f t="shared" si="7"/>
        <v>0</v>
      </c>
    </row>
    <row r="112" spans="1:28" ht="15.75" x14ac:dyDescent="0.25">
      <c r="A112" s="17">
        <v>44470</v>
      </c>
      <c r="B112" s="18">
        <v>5.3626300000000002</v>
      </c>
      <c r="C112" s="18">
        <v>3.9958499999999999</v>
      </c>
      <c r="D112" s="18">
        <v>3.2307199999999998</v>
      </c>
      <c r="E112" s="18">
        <v>2.7858000000000001</v>
      </c>
      <c r="F112" s="18">
        <v>2.80993</v>
      </c>
      <c r="G112" s="18">
        <v>1.5459099999999999</v>
      </c>
      <c r="H112" s="18">
        <v>2.7735500000000002</v>
      </c>
      <c r="I112" s="18">
        <v>4.2065400000000004</v>
      </c>
      <c r="J112" s="18">
        <v>6.4629599999999998</v>
      </c>
      <c r="K112" s="18">
        <v>8.1848600000000005</v>
      </c>
      <c r="L112" s="18">
        <v>9.7428500000000007</v>
      </c>
      <c r="M112" s="18">
        <v>11.123810000000001</v>
      </c>
      <c r="N112" s="18">
        <v>11.651859999999999</v>
      </c>
      <c r="O112" s="18">
        <v>11.631959999999999</v>
      </c>
      <c r="P112" s="18">
        <v>11.11168</v>
      </c>
      <c r="Q112" s="18">
        <v>10.77754</v>
      </c>
      <c r="R112" s="18">
        <v>10.403589999999999</v>
      </c>
      <c r="S112" s="18">
        <v>10.82188</v>
      </c>
      <c r="T112" s="18">
        <v>14.289210000000001</v>
      </c>
      <c r="U112" s="18">
        <v>16.489039999999999</v>
      </c>
      <c r="V112" s="18">
        <v>15.66905</v>
      </c>
      <c r="W112" s="18">
        <v>13.47555</v>
      </c>
      <c r="X112" s="18">
        <v>9.9462600000000005</v>
      </c>
      <c r="Y112" s="18">
        <v>6.5256299999999996</v>
      </c>
      <c r="Z112" s="19">
        <f t="shared" si="6"/>
        <v>205.01865999999998</v>
      </c>
      <c r="AA112" s="20">
        <v>1</v>
      </c>
      <c r="AB112" s="31">
        <f t="shared" si="7"/>
        <v>205.01865999999998</v>
      </c>
    </row>
    <row r="113" spans="1:32" ht="15.75" x14ac:dyDescent="0.25">
      <c r="A113" s="17">
        <v>44501</v>
      </c>
      <c r="B113" s="18">
        <v>5.4734800000000003</v>
      </c>
      <c r="C113" s="18">
        <v>4.0908699999999998</v>
      </c>
      <c r="D113" s="18">
        <v>3.3174899999999998</v>
      </c>
      <c r="E113" s="18">
        <v>2.8678900000000001</v>
      </c>
      <c r="F113" s="18">
        <v>2.8916200000000001</v>
      </c>
      <c r="G113" s="18">
        <v>1.6047199999999999</v>
      </c>
      <c r="H113" s="18">
        <v>2.8553899999999999</v>
      </c>
      <c r="I113" s="18">
        <v>4.5628799999999998</v>
      </c>
      <c r="J113" s="18">
        <v>6.2490300000000003</v>
      </c>
      <c r="K113" s="18">
        <v>8.5330999999999992</v>
      </c>
      <c r="L113" s="18">
        <v>10.44768</v>
      </c>
      <c r="M113" s="18">
        <v>11.41883</v>
      </c>
      <c r="N113" s="18">
        <v>12.233370000000001</v>
      </c>
      <c r="O113" s="18">
        <v>11.94112</v>
      </c>
      <c r="P113" s="18">
        <v>10.823499999999999</v>
      </c>
      <c r="Q113" s="18">
        <v>10.747389999999999</v>
      </c>
      <c r="R113" s="18">
        <v>10.403980000000001</v>
      </c>
      <c r="S113" s="18">
        <v>11.476229999999999</v>
      </c>
      <c r="T113" s="18">
        <v>14.50972</v>
      </c>
      <c r="U113" s="18">
        <v>16.733129999999999</v>
      </c>
      <c r="V113" s="18">
        <v>15.90504</v>
      </c>
      <c r="W113" s="18">
        <v>13.685169999999999</v>
      </c>
      <c r="X113" s="18">
        <v>10.11463</v>
      </c>
      <c r="Y113" s="18">
        <v>6.6517600000000003</v>
      </c>
      <c r="Z113" s="19">
        <f t="shared" si="6"/>
        <v>209.53801999999993</v>
      </c>
      <c r="AA113" s="20">
        <v>2</v>
      </c>
      <c r="AB113" s="31">
        <f t="shared" si="7"/>
        <v>419.07603999999986</v>
      </c>
    </row>
    <row r="114" spans="1:32" ht="16.5" thickBot="1" x14ac:dyDescent="0.3">
      <c r="A114" s="22">
        <v>44531</v>
      </c>
      <c r="B114" s="23">
        <v>8.1701300000000003</v>
      </c>
      <c r="C114" s="23">
        <v>6.5337800000000001</v>
      </c>
      <c r="D114" s="23">
        <v>5.6093299999999999</v>
      </c>
      <c r="E114" s="23">
        <v>5.0907799999999996</v>
      </c>
      <c r="F114" s="23">
        <v>5.1295200000000003</v>
      </c>
      <c r="G114" s="23">
        <v>4.1214300000000001</v>
      </c>
      <c r="H114" s="23">
        <v>5.6578499999999998</v>
      </c>
      <c r="I114" s="23">
        <v>7.2504600000000003</v>
      </c>
      <c r="J114" s="23">
        <v>9.8941400000000002</v>
      </c>
      <c r="K114" s="23">
        <v>12.3604</v>
      </c>
      <c r="L114" s="23">
        <v>14.05884</v>
      </c>
      <c r="M114" s="23">
        <v>15.84412</v>
      </c>
      <c r="N114" s="23">
        <v>16.751570000000001</v>
      </c>
      <c r="O114" s="23">
        <v>16.330349999999999</v>
      </c>
      <c r="P114" s="23">
        <v>15.097770000000001</v>
      </c>
      <c r="Q114" s="23">
        <v>14.500970000000001</v>
      </c>
      <c r="R114" s="23">
        <v>14.12598</v>
      </c>
      <c r="S114" s="23">
        <v>15.129860000000001</v>
      </c>
      <c r="T114" s="23">
        <v>18.997050000000002</v>
      </c>
      <c r="U114" s="23">
        <v>21.600899999999999</v>
      </c>
      <c r="V114" s="23">
        <v>20.620090000000001</v>
      </c>
      <c r="W114" s="23">
        <v>17.98481</v>
      </c>
      <c r="X114" s="23">
        <v>13.74526</v>
      </c>
      <c r="Y114" s="23">
        <v>9.5987399999999994</v>
      </c>
      <c r="Z114" s="24">
        <f t="shared" si="6"/>
        <v>294.20413000000002</v>
      </c>
      <c r="AA114" s="25">
        <v>0</v>
      </c>
      <c r="AB114" s="26">
        <f t="shared" si="7"/>
        <v>0</v>
      </c>
    </row>
    <row r="115" spans="1:32" ht="15.75" thickBot="1" x14ac:dyDescent="0.25">
      <c r="B115" s="40"/>
    </row>
    <row r="116" spans="1:32" ht="16.5" thickBot="1" x14ac:dyDescent="0.3">
      <c r="A116" s="5" t="s">
        <v>33</v>
      </c>
      <c r="E116" s="35"/>
    </row>
    <row r="117" spans="1:32" ht="15.75" thickBot="1" x14ac:dyDescent="0.25">
      <c r="B117" s="40"/>
    </row>
    <row r="118" spans="1:32" ht="15.95" customHeight="1" thickBot="1" x14ac:dyDescent="0.25">
      <c r="A118" s="9" t="s">
        <v>3</v>
      </c>
      <c r="B118" s="10" t="s">
        <v>4</v>
      </c>
      <c r="C118" s="10" t="s">
        <v>5</v>
      </c>
      <c r="D118" s="10" t="s">
        <v>6</v>
      </c>
      <c r="E118" s="10" t="s">
        <v>7</v>
      </c>
      <c r="F118" s="10" t="s">
        <v>8</v>
      </c>
      <c r="G118" s="10" t="s">
        <v>9</v>
      </c>
      <c r="H118" s="10" t="s">
        <v>10</v>
      </c>
      <c r="I118" s="10" t="s">
        <v>11</v>
      </c>
      <c r="J118" s="10" t="s">
        <v>12</v>
      </c>
      <c r="K118" s="10" t="s">
        <v>13</v>
      </c>
      <c r="L118" s="10" t="s">
        <v>14</v>
      </c>
      <c r="M118" s="10" t="s">
        <v>15</v>
      </c>
      <c r="N118" s="10" t="s">
        <v>16</v>
      </c>
      <c r="O118" s="10" t="s">
        <v>17</v>
      </c>
      <c r="P118" s="10" t="s">
        <v>18</v>
      </c>
      <c r="Q118" s="10" t="s">
        <v>19</v>
      </c>
      <c r="R118" s="10" t="s">
        <v>20</v>
      </c>
      <c r="S118" s="10" t="s">
        <v>21</v>
      </c>
      <c r="T118" s="10" t="s">
        <v>22</v>
      </c>
      <c r="U118" s="10" t="s">
        <v>23</v>
      </c>
      <c r="V118" s="10" t="s">
        <v>24</v>
      </c>
      <c r="W118" s="10" t="s">
        <v>25</v>
      </c>
      <c r="X118" s="10" t="s">
        <v>26</v>
      </c>
      <c r="Y118" s="10" t="s">
        <v>27</v>
      </c>
      <c r="Z118" s="10" t="s">
        <v>28</v>
      </c>
      <c r="AA118" s="10" t="s">
        <v>29</v>
      </c>
      <c r="AB118" s="11"/>
      <c r="AE118" s="41"/>
      <c r="AF118" s="41"/>
    </row>
    <row r="119" spans="1:32" ht="15.75" x14ac:dyDescent="0.25">
      <c r="A119" s="12">
        <v>43831</v>
      </c>
      <c r="B119" s="13">
        <f>+B7*$AA7+B35*$AA35+B63*$AA63+B91*$AA91</f>
        <v>405.15549999999996</v>
      </c>
      <c r="C119" s="13">
        <f t="shared" ref="C119:Y130" si="8">+C7*$AA7+C35*$AA35+C63*$AA63+C91*$AA91</f>
        <v>359.37214999999992</v>
      </c>
      <c r="D119" s="13">
        <f t="shared" si="8"/>
        <v>334.33954</v>
      </c>
      <c r="E119" s="13">
        <f t="shared" si="8"/>
        <v>322.61203</v>
      </c>
      <c r="F119" s="13">
        <f t="shared" si="8"/>
        <v>333.14462999999995</v>
      </c>
      <c r="G119" s="13">
        <f t="shared" si="8"/>
        <v>377.70668999999998</v>
      </c>
      <c r="H119" s="13">
        <f t="shared" si="8"/>
        <v>407.67534000000001</v>
      </c>
      <c r="I119" s="13">
        <f t="shared" si="8"/>
        <v>487.41107</v>
      </c>
      <c r="J119" s="13">
        <f t="shared" si="8"/>
        <v>599.66063000000008</v>
      </c>
      <c r="K119" s="13">
        <f t="shared" si="8"/>
        <v>686.07475000000011</v>
      </c>
      <c r="L119" s="13">
        <f t="shared" si="8"/>
        <v>759.09156000000007</v>
      </c>
      <c r="M119" s="13">
        <f t="shared" si="8"/>
        <v>813.13790000000006</v>
      </c>
      <c r="N119" s="13">
        <f t="shared" si="8"/>
        <v>808.02125000000001</v>
      </c>
      <c r="O119" s="13">
        <f t="shared" si="8"/>
        <v>790.59269999999992</v>
      </c>
      <c r="P119" s="13">
        <f t="shared" si="8"/>
        <v>795.79774999999995</v>
      </c>
      <c r="Q119" s="13">
        <f t="shared" si="8"/>
        <v>788.85931000000005</v>
      </c>
      <c r="R119" s="13">
        <f t="shared" si="8"/>
        <v>764.42126000000007</v>
      </c>
      <c r="S119" s="13">
        <f t="shared" si="8"/>
        <v>727.57594999999992</v>
      </c>
      <c r="T119" s="13">
        <f t="shared" si="8"/>
        <v>744.91446999999994</v>
      </c>
      <c r="U119" s="13">
        <f t="shared" si="8"/>
        <v>763.29201999999998</v>
      </c>
      <c r="V119" s="13">
        <f t="shared" si="8"/>
        <v>727.91883000000007</v>
      </c>
      <c r="W119" s="13">
        <f t="shared" si="8"/>
        <v>692.16947999999991</v>
      </c>
      <c r="X119" s="13">
        <f t="shared" si="8"/>
        <v>601.64937000000009</v>
      </c>
      <c r="Y119" s="13">
        <f t="shared" si="8"/>
        <v>494.58264000000003</v>
      </c>
      <c r="Z119" s="14">
        <f>SUM(B119:Y119)</f>
        <v>14585.176820000001</v>
      </c>
      <c r="AA119" s="15">
        <v>31</v>
      </c>
      <c r="AB119" s="16">
        <f>+AB7+AB35+AB63+AB91</f>
        <v>14585.176820000001</v>
      </c>
      <c r="AC119" s="8">
        <f>+Z119-AB119</f>
        <v>0</v>
      </c>
      <c r="AD119" s="8"/>
      <c r="AE119" s="42"/>
      <c r="AF119" s="43"/>
    </row>
    <row r="120" spans="1:32" ht="15.75" x14ac:dyDescent="0.25">
      <c r="A120" s="17">
        <v>43862</v>
      </c>
      <c r="B120" s="18">
        <f t="shared" ref="B120:Q135" si="9">+B8*$AA8+B36*$AA36+B64*$AA64+B92*$AA92</f>
        <v>378.56079</v>
      </c>
      <c r="C120" s="18">
        <f t="shared" si="9"/>
        <v>335.46747999999997</v>
      </c>
      <c r="D120" s="18">
        <f t="shared" si="9"/>
        <v>314.39092999999997</v>
      </c>
      <c r="E120" s="18">
        <f t="shared" si="9"/>
        <v>305.48392999999999</v>
      </c>
      <c r="F120" s="18">
        <f t="shared" si="9"/>
        <v>322.96613000000002</v>
      </c>
      <c r="G120" s="18">
        <f t="shared" si="9"/>
        <v>381.21388999999999</v>
      </c>
      <c r="H120" s="18">
        <f t="shared" si="9"/>
        <v>417.59782000000001</v>
      </c>
      <c r="I120" s="18">
        <f t="shared" si="9"/>
        <v>490.96636000000001</v>
      </c>
      <c r="J120" s="18">
        <f t="shared" si="9"/>
        <v>593.79582999999991</v>
      </c>
      <c r="K120" s="18">
        <f t="shared" si="9"/>
        <v>669.81568000000004</v>
      </c>
      <c r="L120" s="18">
        <f t="shared" si="9"/>
        <v>739.90989000000002</v>
      </c>
      <c r="M120" s="18">
        <f t="shared" si="9"/>
        <v>779.03833999999995</v>
      </c>
      <c r="N120" s="18">
        <f t="shared" si="9"/>
        <v>761.86994000000004</v>
      </c>
      <c r="O120" s="18">
        <f t="shared" si="9"/>
        <v>746.12974999999994</v>
      </c>
      <c r="P120" s="18">
        <f t="shared" si="9"/>
        <v>758.47357999999997</v>
      </c>
      <c r="Q120" s="18">
        <f t="shared" si="9"/>
        <v>753.59286999999995</v>
      </c>
      <c r="R120" s="18">
        <f t="shared" si="8"/>
        <v>727.84014999999999</v>
      </c>
      <c r="S120" s="18">
        <f t="shared" si="8"/>
        <v>689.84410000000014</v>
      </c>
      <c r="T120" s="18">
        <f t="shared" si="8"/>
        <v>704.61132999999995</v>
      </c>
      <c r="U120" s="18">
        <f t="shared" si="8"/>
        <v>727.12928999999997</v>
      </c>
      <c r="V120" s="18">
        <f t="shared" si="8"/>
        <v>689.23936000000003</v>
      </c>
      <c r="W120" s="18">
        <f t="shared" si="8"/>
        <v>648.77037000000007</v>
      </c>
      <c r="X120" s="18">
        <f t="shared" si="8"/>
        <v>562.1713400000001</v>
      </c>
      <c r="Y120" s="18">
        <f t="shared" si="8"/>
        <v>454.93591999999995</v>
      </c>
      <c r="Z120" s="19">
        <f>SUM(B120:Y120)</f>
        <v>13953.815070000002</v>
      </c>
      <c r="AA120" s="20">
        <v>28</v>
      </c>
      <c r="AB120" s="21">
        <f t="shared" ref="AB120:AB142" si="10">+AB8+AB36+AB64+AB92</f>
        <v>13953.815070000002</v>
      </c>
      <c r="AC120" s="8">
        <f t="shared" ref="AC120:AC142" si="11">+Z120-AB120</f>
        <v>0</v>
      </c>
      <c r="AD120" s="8"/>
      <c r="AE120" s="42"/>
      <c r="AF120" s="43"/>
    </row>
    <row r="121" spans="1:32" ht="15.75" x14ac:dyDescent="0.25">
      <c r="A121" s="17">
        <v>43891</v>
      </c>
      <c r="B121" s="18">
        <f t="shared" si="9"/>
        <v>417.92879999999997</v>
      </c>
      <c r="C121" s="18">
        <f t="shared" si="8"/>
        <v>372.81531000000001</v>
      </c>
      <c r="D121" s="18">
        <f t="shared" si="8"/>
        <v>347.59969999999998</v>
      </c>
      <c r="E121" s="18">
        <f t="shared" si="8"/>
        <v>334.77413999999999</v>
      </c>
      <c r="F121" s="18">
        <f t="shared" si="8"/>
        <v>349.35595999999998</v>
      </c>
      <c r="G121" s="18">
        <f t="shared" si="8"/>
        <v>412.06262000000004</v>
      </c>
      <c r="H121" s="18">
        <f t="shared" si="8"/>
        <v>448.31125000000003</v>
      </c>
      <c r="I121" s="18">
        <f t="shared" si="8"/>
        <v>533.37507999999991</v>
      </c>
      <c r="J121" s="18">
        <f t="shared" si="8"/>
        <v>648.14589000000001</v>
      </c>
      <c r="K121" s="18">
        <f t="shared" si="8"/>
        <v>729.33869000000004</v>
      </c>
      <c r="L121" s="18">
        <f t="shared" si="8"/>
        <v>806.81280000000004</v>
      </c>
      <c r="M121" s="18">
        <f t="shared" si="8"/>
        <v>853.36227999999994</v>
      </c>
      <c r="N121" s="18">
        <f t="shared" si="8"/>
        <v>837.21186999999998</v>
      </c>
      <c r="O121" s="18">
        <f t="shared" si="8"/>
        <v>824.64466000000004</v>
      </c>
      <c r="P121" s="18">
        <f t="shared" si="8"/>
        <v>839.15343999999993</v>
      </c>
      <c r="Q121" s="18">
        <f t="shared" si="8"/>
        <v>825.94523000000004</v>
      </c>
      <c r="R121" s="18">
        <f t="shared" si="8"/>
        <v>792.75968999999998</v>
      </c>
      <c r="S121" s="18">
        <f t="shared" si="8"/>
        <v>750.11299999999994</v>
      </c>
      <c r="T121" s="18">
        <f t="shared" si="8"/>
        <v>760.66831000000002</v>
      </c>
      <c r="U121" s="18">
        <f t="shared" si="8"/>
        <v>798.37707999999998</v>
      </c>
      <c r="V121" s="18">
        <f t="shared" si="8"/>
        <v>763.94699999999989</v>
      </c>
      <c r="W121" s="18">
        <f t="shared" si="8"/>
        <v>710.00860999999998</v>
      </c>
      <c r="X121" s="18">
        <f t="shared" si="8"/>
        <v>616.40250000000003</v>
      </c>
      <c r="Y121" s="18">
        <f t="shared" si="8"/>
        <v>499.22130000000004</v>
      </c>
      <c r="Z121" s="19">
        <f t="shared" ref="Z121:Z130" si="12">SUM(B121:Y121)</f>
        <v>15272.335210000001</v>
      </c>
      <c r="AA121" s="20">
        <v>31</v>
      </c>
      <c r="AB121" s="21">
        <f t="shared" si="10"/>
        <v>15272.335210000001</v>
      </c>
      <c r="AC121" s="8">
        <f t="shared" si="11"/>
        <v>0</v>
      </c>
      <c r="AD121" s="8"/>
      <c r="AE121" s="42"/>
      <c r="AF121" s="43"/>
    </row>
    <row r="122" spans="1:32" ht="15.75" x14ac:dyDescent="0.25">
      <c r="A122" s="17">
        <v>43922</v>
      </c>
      <c r="B122" s="18">
        <f t="shared" si="9"/>
        <v>351.90328</v>
      </c>
      <c r="C122" s="18">
        <f t="shared" si="8"/>
        <v>313.11737999999997</v>
      </c>
      <c r="D122" s="18">
        <f t="shared" si="8"/>
        <v>291.65896000000004</v>
      </c>
      <c r="E122" s="18">
        <f t="shared" si="8"/>
        <v>283.37902000000003</v>
      </c>
      <c r="F122" s="18">
        <f t="shared" si="8"/>
        <v>297.69076000000001</v>
      </c>
      <c r="G122" s="18">
        <f t="shared" si="8"/>
        <v>330.51513999999997</v>
      </c>
      <c r="H122" s="18">
        <f t="shared" si="8"/>
        <v>348.33510000000001</v>
      </c>
      <c r="I122" s="18">
        <f t="shared" si="8"/>
        <v>388.85627999999997</v>
      </c>
      <c r="J122" s="18">
        <f t="shared" si="8"/>
        <v>485.82298000000003</v>
      </c>
      <c r="K122" s="18">
        <f t="shared" si="8"/>
        <v>554.67930000000001</v>
      </c>
      <c r="L122" s="18">
        <f t="shared" si="8"/>
        <v>618.08428000000004</v>
      </c>
      <c r="M122" s="18">
        <f t="shared" si="8"/>
        <v>656.85500000000002</v>
      </c>
      <c r="N122" s="18">
        <f t="shared" si="8"/>
        <v>639.05835999999999</v>
      </c>
      <c r="O122" s="18">
        <f t="shared" si="8"/>
        <v>630.30954000000008</v>
      </c>
      <c r="P122" s="18">
        <f t="shared" si="8"/>
        <v>636.01336000000003</v>
      </c>
      <c r="Q122" s="18">
        <f t="shared" si="8"/>
        <v>644.99835999999993</v>
      </c>
      <c r="R122" s="18">
        <f t="shared" si="8"/>
        <v>631.60394000000008</v>
      </c>
      <c r="S122" s="18">
        <f t="shared" si="8"/>
        <v>624.68470000000002</v>
      </c>
      <c r="T122" s="18">
        <f t="shared" si="8"/>
        <v>670.54201999999998</v>
      </c>
      <c r="U122" s="18">
        <f t="shared" si="8"/>
        <v>676.43106000000012</v>
      </c>
      <c r="V122" s="18">
        <f t="shared" si="8"/>
        <v>649.68402000000003</v>
      </c>
      <c r="W122" s="18">
        <f t="shared" si="8"/>
        <v>603.54018000000008</v>
      </c>
      <c r="X122" s="18">
        <f t="shared" si="8"/>
        <v>517.73433999999997</v>
      </c>
      <c r="Y122" s="18">
        <f t="shared" si="8"/>
        <v>421.55222000000003</v>
      </c>
      <c r="Z122" s="19">
        <f t="shared" si="12"/>
        <v>12267.049580000001</v>
      </c>
      <c r="AA122" s="20">
        <v>30</v>
      </c>
      <c r="AB122" s="21">
        <f t="shared" si="10"/>
        <v>12267.049579999997</v>
      </c>
      <c r="AC122" s="8">
        <f t="shared" si="11"/>
        <v>0</v>
      </c>
      <c r="AD122" s="8"/>
      <c r="AE122" s="42"/>
      <c r="AF122" s="43"/>
    </row>
    <row r="123" spans="1:32" ht="15.75" x14ac:dyDescent="0.25">
      <c r="A123" s="17">
        <v>43952</v>
      </c>
      <c r="B123" s="18">
        <f t="shared" si="9"/>
        <v>332.13160999999997</v>
      </c>
      <c r="C123" s="18">
        <f t="shared" si="8"/>
        <v>295.96919999999994</v>
      </c>
      <c r="D123" s="18">
        <f t="shared" si="8"/>
        <v>272.10526000000004</v>
      </c>
      <c r="E123" s="18">
        <f t="shared" si="8"/>
        <v>263.56081999999998</v>
      </c>
      <c r="F123" s="18">
        <f t="shared" si="8"/>
        <v>275.33831000000004</v>
      </c>
      <c r="G123" s="18">
        <f t="shared" si="8"/>
        <v>269.74506000000002</v>
      </c>
      <c r="H123" s="18">
        <f t="shared" si="8"/>
        <v>213.41798999999997</v>
      </c>
      <c r="I123" s="18">
        <f t="shared" si="8"/>
        <v>281.01035999999999</v>
      </c>
      <c r="J123" s="18">
        <f t="shared" si="8"/>
        <v>360.48137999999994</v>
      </c>
      <c r="K123" s="18">
        <f t="shared" si="8"/>
        <v>423.83507000000003</v>
      </c>
      <c r="L123" s="18">
        <f t="shared" si="8"/>
        <v>473.75750000000005</v>
      </c>
      <c r="M123" s="18">
        <f t="shared" si="8"/>
        <v>504.69589000000002</v>
      </c>
      <c r="N123" s="18">
        <f t="shared" si="8"/>
        <v>500.74148000000002</v>
      </c>
      <c r="O123" s="18">
        <f t="shared" si="8"/>
        <v>494.44686000000007</v>
      </c>
      <c r="P123" s="18">
        <f t="shared" si="8"/>
        <v>501.11514</v>
      </c>
      <c r="Q123" s="18">
        <f t="shared" si="8"/>
        <v>504.99908999999997</v>
      </c>
      <c r="R123" s="18">
        <f t="shared" si="8"/>
        <v>490.11887999999999</v>
      </c>
      <c r="S123" s="18">
        <f t="shared" si="8"/>
        <v>476.78821999999997</v>
      </c>
      <c r="T123" s="18">
        <f t="shared" si="8"/>
        <v>622.36202000000003</v>
      </c>
      <c r="U123" s="18">
        <f t="shared" si="8"/>
        <v>624.73585000000014</v>
      </c>
      <c r="V123" s="18">
        <f t="shared" si="8"/>
        <v>601.36133000000007</v>
      </c>
      <c r="W123" s="18">
        <f t="shared" si="8"/>
        <v>564.44481000000007</v>
      </c>
      <c r="X123" s="18">
        <f t="shared" si="8"/>
        <v>487.69902999999999</v>
      </c>
      <c r="Y123" s="18">
        <f t="shared" si="8"/>
        <v>397.29864999999995</v>
      </c>
      <c r="Z123" s="19">
        <f t="shared" si="12"/>
        <v>10232.159810000003</v>
      </c>
      <c r="AA123" s="20">
        <v>31</v>
      </c>
      <c r="AB123" s="21">
        <f t="shared" si="10"/>
        <v>10232.159810000001</v>
      </c>
      <c r="AC123" s="8">
        <f t="shared" si="11"/>
        <v>0</v>
      </c>
      <c r="AD123" s="8"/>
      <c r="AE123" s="42"/>
      <c r="AF123" s="43"/>
    </row>
    <row r="124" spans="1:32" ht="15.75" x14ac:dyDescent="0.25">
      <c r="A124" s="17">
        <v>43983</v>
      </c>
      <c r="B124" s="18">
        <f t="shared" si="9"/>
        <v>255.54140999999998</v>
      </c>
      <c r="C124" s="18">
        <f t="shared" si="8"/>
        <v>221.30174</v>
      </c>
      <c r="D124" s="18">
        <f t="shared" si="8"/>
        <v>200.41452999999998</v>
      </c>
      <c r="E124" s="18">
        <f t="shared" si="8"/>
        <v>193.67504</v>
      </c>
      <c r="F124" s="18">
        <f t="shared" si="8"/>
        <v>204.21694000000002</v>
      </c>
      <c r="G124" s="18">
        <f t="shared" si="8"/>
        <v>189.02970000000002</v>
      </c>
      <c r="H124" s="18">
        <f t="shared" si="8"/>
        <v>122.20053000000001</v>
      </c>
      <c r="I124" s="18">
        <f t="shared" si="8"/>
        <v>194.97244999999998</v>
      </c>
      <c r="J124" s="18">
        <f t="shared" si="8"/>
        <v>244.43588</v>
      </c>
      <c r="K124" s="18">
        <f t="shared" si="8"/>
        <v>307.42929000000004</v>
      </c>
      <c r="L124" s="18">
        <f t="shared" si="8"/>
        <v>355.19579000000004</v>
      </c>
      <c r="M124" s="18">
        <f t="shared" si="8"/>
        <v>386.83979000000005</v>
      </c>
      <c r="N124" s="18">
        <f t="shared" si="8"/>
        <v>394.14199000000002</v>
      </c>
      <c r="O124" s="18">
        <f t="shared" si="8"/>
        <v>393.34698999999995</v>
      </c>
      <c r="P124" s="18">
        <f t="shared" si="8"/>
        <v>403.76134000000008</v>
      </c>
      <c r="Q124" s="18">
        <f t="shared" si="8"/>
        <v>392.94502</v>
      </c>
      <c r="R124" s="18">
        <f t="shared" si="8"/>
        <v>381.58207000000004</v>
      </c>
      <c r="S124" s="18">
        <f t="shared" si="8"/>
        <v>359.16462999999999</v>
      </c>
      <c r="T124" s="18">
        <f t="shared" si="8"/>
        <v>494.79611999999997</v>
      </c>
      <c r="U124" s="18">
        <f t="shared" si="8"/>
        <v>499.34771999999998</v>
      </c>
      <c r="V124" s="18">
        <f t="shared" si="8"/>
        <v>482.58200999999997</v>
      </c>
      <c r="W124" s="18">
        <f t="shared" si="8"/>
        <v>452.41897</v>
      </c>
      <c r="X124" s="18">
        <f t="shared" si="8"/>
        <v>391.68907000000002</v>
      </c>
      <c r="Y124" s="18">
        <f t="shared" si="8"/>
        <v>315.89290000000005</v>
      </c>
      <c r="Z124" s="19">
        <f t="shared" si="12"/>
        <v>7836.9219200000007</v>
      </c>
      <c r="AA124" s="20">
        <v>30</v>
      </c>
      <c r="AB124" s="21">
        <f t="shared" si="10"/>
        <v>7836.9219199999998</v>
      </c>
      <c r="AC124" s="8">
        <f t="shared" si="11"/>
        <v>0</v>
      </c>
      <c r="AD124" s="8"/>
      <c r="AE124" s="42"/>
      <c r="AF124" s="43"/>
    </row>
    <row r="125" spans="1:32" ht="15.75" x14ac:dyDescent="0.25">
      <c r="A125" s="17">
        <v>44013</v>
      </c>
      <c r="B125" s="18">
        <f t="shared" si="9"/>
        <v>262.22519</v>
      </c>
      <c r="C125" s="18">
        <f t="shared" si="8"/>
        <v>232.14091999999999</v>
      </c>
      <c r="D125" s="18">
        <f t="shared" si="8"/>
        <v>214.92424</v>
      </c>
      <c r="E125" s="18">
        <f t="shared" si="8"/>
        <v>208.98497000000003</v>
      </c>
      <c r="F125" s="18">
        <f t="shared" si="8"/>
        <v>224.5273</v>
      </c>
      <c r="G125" s="18">
        <f t="shared" si="8"/>
        <v>228.41432000000003</v>
      </c>
      <c r="H125" s="18">
        <f t="shared" si="8"/>
        <v>148.51768999999999</v>
      </c>
      <c r="I125" s="18">
        <f t="shared" si="8"/>
        <v>207.64229999999998</v>
      </c>
      <c r="J125" s="18">
        <f t="shared" si="8"/>
        <v>278.99175000000002</v>
      </c>
      <c r="K125" s="18">
        <f t="shared" si="8"/>
        <v>345.90521999999999</v>
      </c>
      <c r="L125" s="18">
        <f t="shared" si="8"/>
        <v>400.08489999999995</v>
      </c>
      <c r="M125" s="18">
        <f t="shared" si="8"/>
        <v>416.99263999999999</v>
      </c>
      <c r="N125" s="18">
        <f t="shared" si="8"/>
        <v>398.78348000000011</v>
      </c>
      <c r="O125" s="18">
        <f t="shared" si="8"/>
        <v>382.08349000000004</v>
      </c>
      <c r="P125" s="18">
        <f t="shared" si="8"/>
        <v>411.31295999999998</v>
      </c>
      <c r="Q125" s="18">
        <f t="shared" si="8"/>
        <v>425.58168000000001</v>
      </c>
      <c r="R125" s="18">
        <f t="shared" si="8"/>
        <v>426.81201000000004</v>
      </c>
      <c r="S125" s="18">
        <f t="shared" si="8"/>
        <v>408.90616999999997</v>
      </c>
      <c r="T125" s="18">
        <f t="shared" si="8"/>
        <v>514.32785999999999</v>
      </c>
      <c r="U125" s="18">
        <f t="shared" si="8"/>
        <v>524.19254999999998</v>
      </c>
      <c r="V125" s="18">
        <f t="shared" si="8"/>
        <v>505.51818999999995</v>
      </c>
      <c r="W125" s="18">
        <f t="shared" si="8"/>
        <v>474.14585999999997</v>
      </c>
      <c r="X125" s="18">
        <f t="shared" si="8"/>
        <v>402.39884999999998</v>
      </c>
      <c r="Y125" s="18">
        <f t="shared" si="8"/>
        <v>323.18283999999994</v>
      </c>
      <c r="Z125" s="19">
        <f t="shared" si="12"/>
        <v>8366.5973799999992</v>
      </c>
      <c r="AA125" s="20">
        <v>31</v>
      </c>
      <c r="AB125" s="21">
        <f t="shared" si="10"/>
        <v>8366.5973800000011</v>
      </c>
      <c r="AC125" s="8">
        <f t="shared" si="11"/>
        <v>0</v>
      </c>
      <c r="AD125" s="8"/>
      <c r="AE125" s="42"/>
      <c r="AF125" s="43"/>
    </row>
    <row r="126" spans="1:32" ht="15.75" x14ac:dyDescent="0.25">
      <c r="A126" s="17">
        <v>44044</v>
      </c>
      <c r="B126" s="18">
        <f t="shared" si="9"/>
        <v>281.60318000000001</v>
      </c>
      <c r="C126" s="18">
        <f t="shared" si="8"/>
        <v>247.05504999999999</v>
      </c>
      <c r="D126" s="18">
        <f t="shared" si="8"/>
        <v>227.17495</v>
      </c>
      <c r="E126" s="18">
        <f t="shared" si="8"/>
        <v>217.41409000000002</v>
      </c>
      <c r="F126" s="18">
        <f t="shared" si="8"/>
        <v>229.67517000000004</v>
      </c>
      <c r="G126" s="18">
        <f t="shared" si="8"/>
        <v>239.71242000000001</v>
      </c>
      <c r="H126" s="18">
        <f t="shared" si="8"/>
        <v>139.58002000000002</v>
      </c>
      <c r="I126" s="18">
        <f t="shared" si="8"/>
        <v>196.17843999999999</v>
      </c>
      <c r="J126" s="18">
        <f t="shared" si="8"/>
        <v>276.40855999999997</v>
      </c>
      <c r="K126" s="18">
        <f t="shared" si="8"/>
        <v>349.07465999999999</v>
      </c>
      <c r="L126" s="18">
        <f t="shared" si="8"/>
        <v>385.43878999999998</v>
      </c>
      <c r="M126" s="18">
        <f t="shared" si="8"/>
        <v>421.29295000000002</v>
      </c>
      <c r="N126" s="18">
        <f t="shared" si="8"/>
        <v>412.06911000000008</v>
      </c>
      <c r="O126" s="18">
        <f t="shared" si="8"/>
        <v>399.68240000000003</v>
      </c>
      <c r="P126" s="18">
        <f t="shared" si="8"/>
        <v>416.47624999999999</v>
      </c>
      <c r="Q126" s="18">
        <f t="shared" si="8"/>
        <v>414.47224000000006</v>
      </c>
      <c r="R126" s="18">
        <f t="shared" si="8"/>
        <v>413.12103000000002</v>
      </c>
      <c r="S126" s="18">
        <f t="shared" si="8"/>
        <v>419.64963</v>
      </c>
      <c r="T126" s="18">
        <f t="shared" si="8"/>
        <v>536.73325999999997</v>
      </c>
      <c r="U126" s="18">
        <f t="shared" si="8"/>
        <v>547.62834999999995</v>
      </c>
      <c r="V126" s="18">
        <f t="shared" si="8"/>
        <v>524.58445000000006</v>
      </c>
      <c r="W126" s="18">
        <f t="shared" si="8"/>
        <v>489.84057999999999</v>
      </c>
      <c r="X126" s="18">
        <f t="shared" si="8"/>
        <v>420.80842999999999</v>
      </c>
      <c r="Y126" s="18">
        <f t="shared" si="8"/>
        <v>339.56884000000002</v>
      </c>
      <c r="Z126" s="19">
        <f t="shared" si="12"/>
        <v>8545.2428500000005</v>
      </c>
      <c r="AA126" s="20">
        <v>31</v>
      </c>
      <c r="AB126" s="21">
        <f t="shared" si="10"/>
        <v>8545.2428500000005</v>
      </c>
      <c r="AC126" s="8">
        <f t="shared" si="11"/>
        <v>0</v>
      </c>
      <c r="AD126" s="8"/>
      <c r="AE126" s="42"/>
      <c r="AF126" s="43"/>
    </row>
    <row r="127" spans="1:32" ht="15.75" x14ac:dyDescent="0.25">
      <c r="A127" s="17">
        <v>44075</v>
      </c>
      <c r="B127" s="18">
        <f t="shared" si="9"/>
        <v>296.56207999999998</v>
      </c>
      <c r="C127" s="18">
        <f t="shared" si="8"/>
        <v>262.54393999999996</v>
      </c>
      <c r="D127" s="18">
        <f t="shared" si="8"/>
        <v>244.99202</v>
      </c>
      <c r="E127" s="18">
        <f t="shared" si="8"/>
        <v>237.56487999999999</v>
      </c>
      <c r="F127" s="18">
        <f t="shared" si="8"/>
        <v>253.93596000000002</v>
      </c>
      <c r="G127" s="18">
        <f t="shared" si="8"/>
        <v>266.26916</v>
      </c>
      <c r="H127" s="18">
        <f t="shared" si="8"/>
        <v>206.42641999999998</v>
      </c>
      <c r="I127" s="18">
        <f t="shared" si="8"/>
        <v>263.45483999999999</v>
      </c>
      <c r="J127" s="18">
        <f t="shared" si="8"/>
        <v>334.91357999999997</v>
      </c>
      <c r="K127" s="18">
        <f t="shared" si="8"/>
        <v>396.05732</v>
      </c>
      <c r="L127" s="18">
        <f t="shared" si="8"/>
        <v>456.62511999999998</v>
      </c>
      <c r="M127" s="18">
        <f t="shared" si="8"/>
        <v>484.39872000000003</v>
      </c>
      <c r="N127" s="18">
        <f t="shared" si="8"/>
        <v>466.77324000000004</v>
      </c>
      <c r="O127" s="18">
        <f t="shared" si="8"/>
        <v>461.46665999999993</v>
      </c>
      <c r="P127" s="18">
        <f t="shared" si="8"/>
        <v>490.21299999999997</v>
      </c>
      <c r="Q127" s="18">
        <f t="shared" si="8"/>
        <v>484.17054000000002</v>
      </c>
      <c r="R127" s="18">
        <f t="shared" si="8"/>
        <v>483.00160000000005</v>
      </c>
      <c r="S127" s="18">
        <f t="shared" si="8"/>
        <v>460.29118</v>
      </c>
      <c r="T127" s="18">
        <f t="shared" si="8"/>
        <v>611.96883999999989</v>
      </c>
      <c r="U127" s="18">
        <f t="shared" si="8"/>
        <v>604.86486000000002</v>
      </c>
      <c r="V127" s="18">
        <f t="shared" si="8"/>
        <v>570.22912000000008</v>
      </c>
      <c r="W127" s="18">
        <f t="shared" si="8"/>
        <v>529.82464000000004</v>
      </c>
      <c r="X127" s="18">
        <f t="shared" si="8"/>
        <v>451.45963999999998</v>
      </c>
      <c r="Y127" s="18">
        <f t="shared" si="8"/>
        <v>357.59658000000002</v>
      </c>
      <c r="Z127" s="19">
        <f t="shared" si="12"/>
        <v>9675.6039399999991</v>
      </c>
      <c r="AA127" s="20">
        <v>30</v>
      </c>
      <c r="AB127" s="21">
        <f t="shared" si="10"/>
        <v>9675.6039399999991</v>
      </c>
      <c r="AC127" s="8">
        <f t="shared" si="11"/>
        <v>0</v>
      </c>
      <c r="AD127" s="8"/>
      <c r="AE127" s="42"/>
      <c r="AF127" s="43"/>
    </row>
    <row r="128" spans="1:32" ht="15.75" x14ac:dyDescent="0.25">
      <c r="A128" s="17">
        <v>44105</v>
      </c>
      <c r="B128" s="18">
        <f t="shared" si="9"/>
        <v>338.57201000000003</v>
      </c>
      <c r="C128" s="18">
        <f t="shared" si="8"/>
        <v>301.49900000000002</v>
      </c>
      <c r="D128" s="18">
        <f t="shared" si="8"/>
        <v>281.41263000000004</v>
      </c>
      <c r="E128" s="18">
        <f t="shared" si="8"/>
        <v>274.02440999999999</v>
      </c>
      <c r="F128" s="18">
        <f t="shared" si="8"/>
        <v>290.05791999999997</v>
      </c>
      <c r="G128" s="18">
        <f t="shared" si="8"/>
        <v>286.97682000000003</v>
      </c>
      <c r="H128" s="18">
        <f t="shared" si="8"/>
        <v>234.30710999999999</v>
      </c>
      <c r="I128" s="18">
        <f t="shared" si="8"/>
        <v>316.36267000000004</v>
      </c>
      <c r="J128" s="18">
        <f t="shared" si="8"/>
        <v>405.05784999999997</v>
      </c>
      <c r="K128" s="18">
        <f t="shared" si="8"/>
        <v>458.29584999999997</v>
      </c>
      <c r="L128" s="18">
        <f t="shared" si="8"/>
        <v>510.96510000000001</v>
      </c>
      <c r="M128" s="18">
        <f t="shared" si="8"/>
        <v>545.46162000000004</v>
      </c>
      <c r="N128" s="18">
        <f t="shared" si="8"/>
        <v>526.48794999999996</v>
      </c>
      <c r="O128" s="18">
        <f t="shared" si="8"/>
        <v>527.20988</v>
      </c>
      <c r="P128" s="18">
        <f t="shared" si="8"/>
        <v>550.89405999999997</v>
      </c>
      <c r="Q128" s="18">
        <f t="shared" si="8"/>
        <v>546.94458999999995</v>
      </c>
      <c r="R128" s="18">
        <f t="shared" si="8"/>
        <v>524.48426000000006</v>
      </c>
      <c r="S128" s="18">
        <f t="shared" si="8"/>
        <v>520.38274000000001</v>
      </c>
      <c r="T128" s="18">
        <f t="shared" si="8"/>
        <v>677.69431999999983</v>
      </c>
      <c r="U128" s="18">
        <f t="shared" si="8"/>
        <v>660.57525999999996</v>
      </c>
      <c r="V128" s="18">
        <f t="shared" si="8"/>
        <v>635.4833900000001</v>
      </c>
      <c r="W128" s="18">
        <f t="shared" si="8"/>
        <v>591.05221000000006</v>
      </c>
      <c r="X128" s="18">
        <f t="shared" si="8"/>
        <v>506.16275999999999</v>
      </c>
      <c r="Y128" s="18">
        <f t="shared" si="8"/>
        <v>408.87491</v>
      </c>
      <c r="Z128" s="19">
        <f t="shared" si="12"/>
        <v>10919.239319999999</v>
      </c>
      <c r="AA128" s="20">
        <v>31</v>
      </c>
      <c r="AB128" s="21">
        <f t="shared" si="10"/>
        <v>10919.239320000001</v>
      </c>
      <c r="AC128" s="8">
        <f t="shared" si="11"/>
        <v>0</v>
      </c>
      <c r="AD128" s="8"/>
      <c r="AE128" s="42"/>
      <c r="AF128" s="43"/>
    </row>
    <row r="129" spans="1:32" ht="15.75" x14ac:dyDescent="0.25">
      <c r="A129" s="17">
        <v>44136</v>
      </c>
      <c r="B129" s="18">
        <f t="shared" si="9"/>
        <v>344.27047000000005</v>
      </c>
      <c r="C129" s="18">
        <f t="shared" si="8"/>
        <v>307.38979999999998</v>
      </c>
      <c r="D129" s="18">
        <f t="shared" si="8"/>
        <v>286.69835999999998</v>
      </c>
      <c r="E129" s="18">
        <f t="shared" si="8"/>
        <v>277.08518000000004</v>
      </c>
      <c r="F129" s="18">
        <f t="shared" si="8"/>
        <v>293.62885999999997</v>
      </c>
      <c r="G129" s="18">
        <f t="shared" si="8"/>
        <v>274.33195999999998</v>
      </c>
      <c r="H129" s="18">
        <f t="shared" si="8"/>
        <v>222.93210999999999</v>
      </c>
      <c r="I129" s="18">
        <f t="shared" si="8"/>
        <v>310.76206999999999</v>
      </c>
      <c r="J129" s="18">
        <f t="shared" si="8"/>
        <v>379.58384999999998</v>
      </c>
      <c r="K129" s="18">
        <f t="shared" si="8"/>
        <v>453.154</v>
      </c>
      <c r="L129" s="18">
        <f t="shared" si="8"/>
        <v>515.37360999999999</v>
      </c>
      <c r="M129" s="18">
        <f t="shared" si="8"/>
        <v>543.76646000000005</v>
      </c>
      <c r="N129" s="18">
        <f t="shared" si="8"/>
        <v>539.99725999999998</v>
      </c>
      <c r="O129" s="18">
        <f t="shared" si="8"/>
        <v>529.35280999999998</v>
      </c>
      <c r="P129" s="18">
        <f t="shared" si="8"/>
        <v>532.36424</v>
      </c>
      <c r="Q129" s="18">
        <f t="shared" si="8"/>
        <v>534.42874000000006</v>
      </c>
      <c r="R129" s="18">
        <f t="shared" si="8"/>
        <v>515.67475000000002</v>
      </c>
      <c r="S129" s="18">
        <f t="shared" si="8"/>
        <v>525.79521</v>
      </c>
      <c r="T129" s="18">
        <f t="shared" si="8"/>
        <v>675.92021</v>
      </c>
      <c r="U129" s="18">
        <f t="shared" si="8"/>
        <v>661.39003000000002</v>
      </c>
      <c r="V129" s="18">
        <f t="shared" si="8"/>
        <v>642.53206999999998</v>
      </c>
      <c r="W129" s="18">
        <f t="shared" si="8"/>
        <v>599.88499999999999</v>
      </c>
      <c r="X129" s="18">
        <f t="shared" si="8"/>
        <v>512.60748999999998</v>
      </c>
      <c r="Y129" s="18">
        <f t="shared" si="8"/>
        <v>412.22738999999996</v>
      </c>
      <c r="Z129" s="19">
        <f t="shared" si="12"/>
        <v>10891.151930000002</v>
      </c>
      <c r="AA129" s="20">
        <v>30</v>
      </c>
      <c r="AB129" s="21">
        <f t="shared" si="10"/>
        <v>10891.15193</v>
      </c>
      <c r="AC129" s="8">
        <f t="shared" si="11"/>
        <v>0</v>
      </c>
      <c r="AD129" s="8"/>
      <c r="AE129" s="42"/>
      <c r="AF129" s="43"/>
    </row>
    <row r="130" spans="1:32" ht="16.5" thickBot="1" x14ac:dyDescent="0.3">
      <c r="A130" s="22">
        <v>44166</v>
      </c>
      <c r="B130" s="23">
        <f t="shared" si="9"/>
        <v>461.00731999999999</v>
      </c>
      <c r="C130" s="23">
        <f t="shared" si="8"/>
        <v>405.47755999999998</v>
      </c>
      <c r="D130" s="23">
        <f t="shared" si="8"/>
        <v>374.34550999999999</v>
      </c>
      <c r="E130" s="23">
        <f t="shared" si="8"/>
        <v>360.43569000000002</v>
      </c>
      <c r="F130" s="23">
        <f t="shared" si="8"/>
        <v>372.84888999999998</v>
      </c>
      <c r="G130" s="23">
        <f t="shared" si="8"/>
        <v>372.34331000000003</v>
      </c>
      <c r="H130" s="23">
        <f t="shared" si="8"/>
        <v>409.87179999999995</v>
      </c>
      <c r="I130" s="23">
        <f t="shared" si="8"/>
        <v>504.33884</v>
      </c>
      <c r="J130" s="23">
        <f t="shared" si="8"/>
        <v>617.22586999999999</v>
      </c>
      <c r="K130" s="23">
        <f t="shared" si="8"/>
        <v>701.77107000000001</v>
      </c>
      <c r="L130" s="23">
        <f t="shared" si="8"/>
        <v>760.19366999999988</v>
      </c>
      <c r="M130" s="23">
        <f t="shared" si="8"/>
        <v>809.59688999999992</v>
      </c>
      <c r="N130" s="23">
        <f t="shared" si="8"/>
        <v>805.15968999999996</v>
      </c>
      <c r="O130" s="23">
        <f t="shared" si="8"/>
        <v>802.96663000000001</v>
      </c>
      <c r="P130" s="23">
        <f t="shared" si="8"/>
        <v>810.76936999999998</v>
      </c>
      <c r="Q130" s="23">
        <f t="shared" si="8"/>
        <v>799.76450999999997</v>
      </c>
      <c r="R130" s="23">
        <f t="shared" si="8"/>
        <v>771.28797999999995</v>
      </c>
      <c r="S130" s="23">
        <f t="shared" si="8"/>
        <v>751.88620999999989</v>
      </c>
      <c r="T130" s="23">
        <f t="shared" ref="C130:Y141" si="13">+T18*$AA18+T46*$AA46+T74*$AA74+T102*$AA102</f>
        <v>847.55902999999989</v>
      </c>
      <c r="U130" s="23">
        <f t="shared" si="13"/>
        <v>847.00845000000004</v>
      </c>
      <c r="V130" s="23">
        <f t="shared" si="13"/>
        <v>813.30597</v>
      </c>
      <c r="W130" s="23">
        <f t="shared" si="13"/>
        <v>767.50341000000003</v>
      </c>
      <c r="X130" s="23">
        <f t="shared" si="13"/>
        <v>668.75351000000012</v>
      </c>
      <c r="Y130" s="23">
        <f t="shared" si="13"/>
        <v>549.47825</v>
      </c>
      <c r="Z130" s="24">
        <f t="shared" si="12"/>
        <v>15384.899429999999</v>
      </c>
      <c r="AA130" s="25">
        <v>31</v>
      </c>
      <c r="AB130" s="26">
        <f t="shared" si="10"/>
        <v>15384.899430000001</v>
      </c>
      <c r="AC130" s="8">
        <f t="shared" si="11"/>
        <v>0</v>
      </c>
      <c r="AD130" s="8"/>
      <c r="AE130" s="42"/>
      <c r="AF130" s="43"/>
    </row>
    <row r="131" spans="1:32" ht="15.75" x14ac:dyDescent="0.25">
      <c r="A131" s="27">
        <v>44197</v>
      </c>
      <c r="B131" s="28">
        <f t="shared" si="9"/>
        <v>270.94266000000005</v>
      </c>
      <c r="C131" s="28">
        <f t="shared" si="13"/>
        <v>218.95571999999999</v>
      </c>
      <c r="D131" s="28">
        <f t="shared" si="13"/>
        <v>191.00901999999999</v>
      </c>
      <c r="E131" s="28">
        <f t="shared" si="13"/>
        <v>178.38518999999999</v>
      </c>
      <c r="F131" s="28">
        <f t="shared" si="13"/>
        <v>192.14803000000001</v>
      </c>
      <c r="G131" s="28">
        <f t="shared" si="13"/>
        <v>213.47550999999999</v>
      </c>
      <c r="H131" s="28">
        <f t="shared" si="13"/>
        <v>302.54361999999998</v>
      </c>
      <c r="I131" s="28">
        <f t="shared" si="13"/>
        <v>367.52012000000002</v>
      </c>
      <c r="J131" s="28">
        <f t="shared" si="13"/>
        <v>479.68200999999999</v>
      </c>
      <c r="K131" s="28">
        <f t="shared" si="13"/>
        <v>542.9706799999999</v>
      </c>
      <c r="L131" s="28">
        <f t="shared" si="13"/>
        <v>611.74703</v>
      </c>
      <c r="M131" s="28">
        <f t="shared" si="13"/>
        <v>667.19441999999992</v>
      </c>
      <c r="N131" s="28">
        <f t="shared" si="13"/>
        <v>655.61631999999997</v>
      </c>
      <c r="O131" s="28">
        <f t="shared" si="13"/>
        <v>644.76908000000003</v>
      </c>
      <c r="P131" s="28">
        <f t="shared" si="13"/>
        <v>654.24300000000005</v>
      </c>
      <c r="Q131" s="28">
        <f t="shared" si="13"/>
        <v>661.73443999999995</v>
      </c>
      <c r="R131" s="28">
        <f t="shared" si="13"/>
        <v>651.4158799999999</v>
      </c>
      <c r="S131" s="28">
        <f t="shared" si="13"/>
        <v>650.42981999999995</v>
      </c>
      <c r="T131" s="28">
        <f t="shared" si="13"/>
        <v>719.09277000000009</v>
      </c>
      <c r="U131" s="28">
        <f t="shared" si="13"/>
        <v>770.16974000000005</v>
      </c>
      <c r="V131" s="28">
        <f t="shared" si="13"/>
        <v>717.60500999999999</v>
      </c>
      <c r="W131" s="28">
        <f t="shared" si="13"/>
        <v>642.30367999999999</v>
      </c>
      <c r="X131" s="28">
        <f t="shared" si="13"/>
        <v>507.88229999999999</v>
      </c>
      <c r="Y131" s="28">
        <f t="shared" si="13"/>
        <v>369.69232</v>
      </c>
      <c r="Z131" s="29">
        <f>SUM(B131:Y131)</f>
        <v>11881.52837</v>
      </c>
      <c r="AA131" s="30">
        <v>31</v>
      </c>
      <c r="AB131" s="31">
        <f t="shared" si="10"/>
        <v>11881.528370000002</v>
      </c>
      <c r="AC131" s="8">
        <f t="shared" si="11"/>
        <v>0</v>
      </c>
      <c r="AD131" s="8"/>
      <c r="AE131" s="42"/>
      <c r="AF131" s="43"/>
    </row>
    <row r="132" spans="1:32" ht="15.75" x14ac:dyDescent="0.25">
      <c r="A132" s="17">
        <v>44228</v>
      </c>
      <c r="B132" s="18">
        <f t="shared" si="9"/>
        <v>260.43196</v>
      </c>
      <c r="C132" s="18">
        <f t="shared" si="13"/>
        <v>213.59235999999999</v>
      </c>
      <c r="D132" s="18">
        <f t="shared" si="13"/>
        <v>190.87307999999999</v>
      </c>
      <c r="E132" s="18">
        <f t="shared" si="13"/>
        <v>176.71232000000001</v>
      </c>
      <c r="F132" s="18">
        <f t="shared" si="13"/>
        <v>200.52976000000004</v>
      </c>
      <c r="G132" s="18">
        <f t="shared" si="13"/>
        <v>249.81979999999999</v>
      </c>
      <c r="H132" s="18">
        <f t="shared" si="13"/>
        <v>350.21855999999997</v>
      </c>
      <c r="I132" s="18">
        <f t="shared" si="13"/>
        <v>393.57431999999994</v>
      </c>
      <c r="J132" s="18">
        <f t="shared" si="13"/>
        <v>490.87684000000002</v>
      </c>
      <c r="K132" s="18">
        <f t="shared" si="13"/>
        <v>541.98591999999996</v>
      </c>
      <c r="L132" s="18">
        <f t="shared" si="13"/>
        <v>614.37963999999999</v>
      </c>
      <c r="M132" s="18">
        <f t="shared" si="13"/>
        <v>657.02527999999995</v>
      </c>
      <c r="N132" s="18">
        <f t="shared" si="13"/>
        <v>631.24964</v>
      </c>
      <c r="O132" s="18">
        <f t="shared" si="13"/>
        <v>628.00391999999999</v>
      </c>
      <c r="P132" s="18">
        <f t="shared" si="13"/>
        <v>643.73631999999998</v>
      </c>
      <c r="Q132" s="18">
        <f t="shared" si="13"/>
        <v>664.76259999999991</v>
      </c>
      <c r="R132" s="18">
        <f t="shared" si="13"/>
        <v>653.81260000000009</v>
      </c>
      <c r="S132" s="18">
        <f t="shared" si="13"/>
        <v>632.44615999999996</v>
      </c>
      <c r="T132" s="18">
        <f t="shared" si="13"/>
        <v>690.30347999999992</v>
      </c>
      <c r="U132" s="18">
        <f t="shared" si="13"/>
        <v>744.76508000000013</v>
      </c>
      <c r="V132" s="18">
        <f t="shared" si="13"/>
        <v>690.25572</v>
      </c>
      <c r="W132" s="18">
        <f t="shared" si="13"/>
        <v>612.79647999999997</v>
      </c>
      <c r="X132" s="18">
        <f t="shared" si="13"/>
        <v>481.08048000000008</v>
      </c>
      <c r="Y132" s="18">
        <f t="shared" si="13"/>
        <v>344.18880000000001</v>
      </c>
      <c r="Z132" s="19">
        <f>SUM(B132:Y132)</f>
        <v>11757.421119999999</v>
      </c>
      <c r="AA132" s="20">
        <v>29</v>
      </c>
      <c r="AB132" s="31">
        <f t="shared" si="10"/>
        <v>11757.421119999999</v>
      </c>
      <c r="AC132" s="8">
        <f t="shared" si="11"/>
        <v>0</v>
      </c>
      <c r="AD132" s="8"/>
      <c r="AE132" s="42"/>
      <c r="AF132" s="43"/>
    </row>
    <row r="133" spans="1:32" ht="15.75" x14ac:dyDescent="0.25">
      <c r="A133" s="17">
        <v>44256</v>
      </c>
      <c r="B133" s="18">
        <f t="shared" si="9"/>
        <v>313.00445999999994</v>
      </c>
      <c r="C133" s="18">
        <f t="shared" si="13"/>
        <v>261.00317000000001</v>
      </c>
      <c r="D133" s="18">
        <f t="shared" si="13"/>
        <v>233.0421</v>
      </c>
      <c r="E133" s="18">
        <f t="shared" si="13"/>
        <v>220.39139</v>
      </c>
      <c r="F133" s="18">
        <f t="shared" si="13"/>
        <v>244.61566000000002</v>
      </c>
      <c r="G133" s="18">
        <f t="shared" si="13"/>
        <v>285.24511999999999</v>
      </c>
      <c r="H133" s="18">
        <f t="shared" si="13"/>
        <v>390.19619</v>
      </c>
      <c r="I133" s="18">
        <f t="shared" si="13"/>
        <v>475.34361999999999</v>
      </c>
      <c r="J133" s="18">
        <f t="shared" si="13"/>
        <v>595.05934000000002</v>
      </c>
      <c r="K133" s="18">
        <f t="shared" si="13"/>
        <v>665.9618200000001</v>
      </c>
      <c r="L133" s="18">
        <f t="shared" si="13"/>
        <v>741.29345000000012</v>
      </c>
      <c r="M133" s="18">
        <f t="shared" si="13"/>
        <v>790.2132499999999</v>
      </c>
      <c r="N133" s="18">
        <f t="shared" si="13"/>
        <v>760.28130999999985</v>
      </c>
      <c r="O133" s="18">
        <f t="shared" si="13"/>
        <v>743.11591999999996</v>
      </c>
      <c r="P133" s="18">
        <f t="shared" si="13"/>
        <v>762.89053999999999</v>
      </c>
      <c r="Q133" s="18">
        <f t="shared" si="13"/>
        <v>794.37961000000007</v>
      </c>
      <c r="R133" s="18">
        <f t="shared" si="13"/>
        <v>781.12919000000011</v>
      </c>
      <c r="S133" s="18">
        <f t="shared" si="13"/>
        <v>763.66181000000006</v>
      </c>
      <c r="T133" s="18">
        <f t="shared" si="13"/>
        <v>806.78609999999992</v>
      </c>
      <c r="U133" s="18">
        <f t="shared" si="13"/>
        <v>872.01858000000004</v>
      </c>
      <c r="V133" s="18">
        <f t="shared" si="13"/>
        <v>814.95875999999998</v>
      </c>
      <c r="W133" s="18">
        <f t="shared" si="13"/>
        <v>718.82468999999992</v>
      </c>
      <c r="X133" s="18">
        <f t="shared" si="13"/>
        <v>571.76527999999996</v>
      </c>
      <c r="Y133" s="18">
        <f t="shared" si="13"/>
        <v>416.90742000000006</v>
      </c>
      <c r="Z133" s="19">
        <f t="shared" ref="Z133:Z142" si="14">SUM(B133:Y133)</f>
        <v>14022.088779999996</v>
      </c>
      <c r="AA133" s="20">
        <v>31</v>
      </c>
      <c r="AB133" s="31">
        <f t="shared" si="10"/>
        <v>14022.08878</v>
      </c>
      <c r="AC133" s="8">
        <f t="shared" si="11"/>
        <v>0</v>
      </c>
      <c r="AD133" s="8"/>
      <c r="AE133" s="42"/>
      <c r="AF133" s="43"/>
    </row>
    <row r="134" spans="1:32" ht="15.75" x14ac:dyDescent="0.25">
      <c r="A134" s="17">
        <v>44287</v>
      </c>
      <c r="B134" s="18">
        <f t="shared" si="9"/>
        <v>249.08096</v>
      </c>
      <c r="C134" s="18">
        <f t="shared" si="13"/>
        <v>202.15338</v>
      </c>
      <c r="D134" s="18">
        <f t="shared" si="13"/>
        <v>176.71866</v>
      </c>
      <c r="E134" s="18">
        <f t="shared" si="13"/>
        <v>167.21639999999999</v>
      </c>
      <c r="F134" s="18">
        <f t="shared" si="13"/>
        <v>187.02832000000001</v>
      </c>
      <c r="G134" s="18">
        <f t="shared" si="13"/>
        <v>243.35605999999999</v>
      </c>
      <c r="H134" s="18">
        <f t="shared" si="13"/>
        <v>328.90247999999997</v>
      </c>
      <c r="I134" s="18">
        <f t="shared" si="13"/>
        <v>372.52230000000003</v>
      </c>
      <c r="J134" s="18">
        <f t="shared" si="13"/>
        <v>474.82357999999999</v>
      </c>
      <c r="K134" s="18">
        <f t="shared" si="13"/>
        <v>550.37689999999998</v>
      </c>
      <c r="L134" s="18">
        <f t="shared" si="13"/>
        <v>621.28273999999999</v>
      </c>
      <c r="M134" s="18">
        <f t="shared" si="13"/>
        <v>668.76062000000002</v>
      </c>
      <c r="N134" s="18">
        <f t="shared" si="13"/>
        <v>644.08927999999992</v>
      </c>
      <c r="O134" s="18">
        <f t="shared" si="13"/>
        <v>630.10752000000002</v>
      </c>
      <c r="P134" s="18">
        <f t="shared" si="13"/>
        <v>635.54571999999996</v>
      </c>
      <c r="Q134" s="18">
        <f t="shared" si="13"/>
        <v>645.89760000000001</v>
      </c>
      <c r="R134" s="18">
        <f t="shared" si="13"/>
        <v>637.24188000000004</v>
      </c>
      <c r="S134" s="18">
        <f t="shared" si="13"/>
        <v>649.01535999999999</v>
      </c>
      <c r="T134" s="18">
        <f t="shared" si="13"/>
        <v>718.52566000000002</v>
      </c>
      <c r="U134" s="18">
        <f t="shared" si="13"/>
        <v>752.93376000000001</v>
      </c>
      <c r="V134" s="18">
        <f t="shared" si="13"/>
        <v>703.45108000000005</v>
      </c>
      <c r="W134" s="18">
        <f t="shared" si="13"/>
        <v>616.52805999999998</v>
      </c>
      <c r="X134" s="18">
        <f t="shared" si="13"/>
        <v>480.01501999999994</v>
      </c>
      <c r="Y134" s="18">
        <f t="shared" si="13"/>
        <v>341.55398000000002</v>
      </c>
      <c r="Z134" s="19">
        <f t="shared" si="14"/>
        <v>11697.127320000003</v>
      </c>
      <c r="AA134" s="20">
        <v>30</v>
      </c>
      <c r="AB134" s="31">
        <f t="shared" si="10"/>
        <v>11697.127320000001</v>
      </c>
      <c r="AC134" s="8">
        <f t="shared" si="11"/>
        <v>0</v>
      </c>
      <c r="AD134" s="8"/>
      <c r="AE134" s="42"/>
      <c r="AF134" s="43"/>
    </row>
    <row r="135" spans="1:32" ht="15.75" x14ac:dyDescent="0.25">
      <c r="A135" s="17">
        <v>44317</v>
      </c>
      <c r="B135" s="18">
        <f t="shared" si="9"/>
        <v>198.07390999999998</v>
      </c>
      <c r="C135" s="18">
        <f t="shared" si="13"/>
        <v>156.16302999999999</v>
      </c>
      <c r="D135" s="18">
        <f t="shared" si="13"/>
        <v>131.78332999999998</v>
      </c>
      <c r="E135" s="18">
        <f t="shared" si="13"/>
        <v>122.35603</v>
      </c>
      <c r="F135" s="18">
        <f t="shared" si="13"/>
        <v>140.60473999999999</v>
      </c>
      <c r="G135" s="18">
        <f t="shared" si="13"/>
        <v>160.13923000000003</v>
      </c>
      <c r="H135" s="18">
        <f t="shared" si="13"/>
        <v>255.38653000000002</v>
      </c>
      <c r="I135" s="18">
        <f t="shared" si="13"/>
        <v>318.63846000000007</v>
      </c>
      <c r="J135" s="18">
        <f t="shared" si="13"/>
        <v>398.64979</v>
      </c>
      <c r="K135" s="18">
        <f t="shared" si="13"/>
        <v>463.37922999999995</v>
      </c>
      <c r="L135" s="18">
        <f t="shared" si="13"/>
        <v>517.67291</v>
      </c>
      <c r="M135" s="18">
        <f t="shared" si="13"/>
        <v>553.33971000000008</v>
      </c>
      <c r="N135" s="18">
        <f t="shared" si="13"/>
        <v>540.36306000000002</v>
      </c>
      <c r="O135" s="18">
        <f t="shared" si="13"/>
        <v>529.24374</v>
      </c>
      <c r="P135" s="18">
        <f t="shared" si="13"/>
        <v>538.29579999999999</v>
      </c>
      <c r="Q135" s="18">
        <f t="shared" si="13"/>
        <v>545.07866999999999</v>
      </c>
      <c r="R135" s="18">
        <f t="shared" si="13"/>
        <v>537.75440000000003</v>
      </c>
      <c r="S135" s="18">
        <f t="shared" si="13"/>
        <v>543.61590000000001</v>
      </c>
      <c r="T135" s="18">
        <f t="shared" si="13"/>
        <v>615.54259999999999</v>
      </c>
      <c r="U135" s="18">
        <f t="shared" si="13"/>
        <v>649.23168999999996</v>
      </c>
      <c r="V135" s="18">
        <f t="shared" si="13"/>
        <v>605.7073200000001</v>
      </c>
      <c r="W135" s="18">
        <f t="shared" si="13"/>
        <v>531.27767000000006</v>
      </c>
      <c r="X135" s="18">
        <f t="shared" si="13"/>
        <v>406.50466999999992</v>
      </c>
      <c r="Y135" s="18">
        <f t="shared" si="13"/>
        <v>278.96758999999997</v>
      </c>
      <c r="Z135" s="19">
        <f t="shared" si="14"/>
        <v>9737.7700100000002</v>
      </c>
      <c r="AA135" s="20">
        <v>31</v>
      </c>
      <c r="AB135" s="31">
        <f t="shared" si="10"/>
        <v>9737.770010000002</v>
      </c>
      <c r="AC135" s="8">
        <f t="shared" si="11"/>
        <v>0</v>
      </c>
      <c r="AD135" s="8"/>
      <c r="AE135" s="42"/>
      <c r="AF135" s="43"/>
    </row>
    <row r="136" spans="1:32" ht="15.75" x14ac:dyDescent="0.25">
      <c r="A136" s="17">
        <v>44348</v>
      </c>
      <c r="B136" s="18">
        <f t="shared" ref="B136:B142" si="15">+B24*$AA24+B52*$AA52+B80*$AA80+B108*$AA108</f>
        <v>175.67192</v>
      </c>
      <c r="C136" s="18">
        <f t="shared" si="13"/>
        <v>131.41571999999999</v>
      </c>
      <c r="D136" s="18">
        <f t="shared" si="13"/>
        <v>108.01555999999999</v>
      </c>
      <c r="E136" s="18">
        <f t="shared" si="13"/>
        <v>100.29614000000001</v>
      </c>
      <c r="F136" s="18">
        <f t="shared" si="13"/>
        <v>116.42642000000001</v>
      </c>
      <c r="G136" s="18">
        <f t="shared" si="13"/>
        <v>123.22638000000001</v>
      </c>
      <c r="H136" s="18">
        <f t="shared" si="13"/>
        <v>211.96616</v>
      </c>
      <c r="I136" s="18">
        <f t="shared" si="13"/>
        <v>290.84138000000002</v>
      </c>
      <c r="J136" s="18">
        <f t="shared" si="13"/>
        <v>351.56720000000001</v>
      </c>
      <c r="K136" s="18">
        <f t="shared" si="13"/>
        <v>421.39344</v>
      </c>
      <c r="L136" s="18">
        <f t="shared" si="13"/>
        <v>477.14341999999999</v>
      </c>
      <c r="M136" s="18">
        <f t="shared" si="13"/>
        <v>516.08465999999999</v>
      </c>
      <c r="N136" s="18">
        <f t="shared" si="13"/>
        <v>514.16269999999997</v>
      </c>
      <c r="O136" s="18">
        <f t="shared" si="13"/>
        <v>506.87025999999997</v>
      </c>
      <c r="P136" s="18">
        <f t="shared" si="13"/>
        <v>520.2826</v>
      </c>
      <c r="Q136" s="18">
        <f t="shared" si="13"/>
        <v>512.37642000000005</v>
      </c>
      <c r="R136" s="18">
        <f t="shared" si="13"/>
        <v>503.82556000000005</v>
      </c>
      <c r="S136" s="18">
        <f t="shared" si="13"/>
        <v>492.73117999999999</v>
      </c>
      <c r="T136" s="18">
        <f t="shared" si="13"/>
        <v>560.95459999999991</v>
      </c>
      <c r="U136" s="18">
        <f t="shared" si="13"/>
        <v>604.09756000000004</v>
      </c>
      <c r="V136" s="18">
        <f t="shared" si="13"/>
        <v>562.27073999999993</v>
      </c>
      <c r="W136" s="18">
        <f t="shared" si="13"/>
        <v>490.97492000000005</v>
      </c>
      <c r="X136" s="18">
        <f t="shared" si="13"/>
        <v>377.62308000000002</v>
      </c>
      <c r="Y136" s="18">
        <f t="shared" si="13"/>
        <v>259.85411999999997</v>
      </c>
      <c r="Z136" s="19">
        <f t="shared" si="14"/>
        <v>8930.0721400000002</v>
      </c>
      <c r="AA136" s="20">
        <v>30</v>
      </c>
      <c r="AB136" s="31">
        <f t="shared" si="10"/>
        <v>8930.0721400000002</v>
      </c>
      <c r="AC136" s="8">
        <f t="shared" si="11"/>
        <v>0</v>
      </c>
      <c r="AD136" s="8"/>
      <c r="AE136" s="42"/>
      <c r="AF136" s="43"/>
    </row>
    <row r="137" spans="1:32" ht="15.75" x14ac:dyDescent="0.25">
      <c r="A137" s="17">
        <v>44378</v>
      </c>
      <c r="B137" s="18">
        <f t="shared" si="15"/>
        <v>173.54515999999998</v>
      </c>
      <c r="C137" s="18">
        <f t="shared" si="13"/>
        <v>133.74915999999999</v>
      </c>
      <c r="D137" s="18">
        <f t="shared" si="13"/>
        <v>111.77002</v>
      </c>
      <c r="E137" s="18">
        <f t="shared" si="13"/>
        <v>102.96081000000001</v>
      </c>
      <c r="F137" s="18">
        <f t="shared" si="13"/>
        <v>120.59002</v>
      </c>
      <c r="G137" s="18">
        <f t="shared" si="13"/>
        <v>139.09595999999999</v>
      </c>
      <c r="H137" s="18">
        <f t="shared" si="13"/>
        <v>214.00467000000003</v>
      </c>
      <c r="I137" s="18">
        <f t="shared" si="13"/>
        <v>275.87722000000002</v>
      </c>
      <c r="J137" s="18">
        <f t="shared" si="13"/>
        <v>353.76814999999999</v>
      </c>
      <c r="K137" s="18">
        <f t="shared" si="13"/>
        <v>428.38041999999996</v>
      </c>
      <c r="L137" s="18">
        <f t="shared" si="13"/>
        <v>489.84024999999997</v>
      </c>
      <c r="M137" s="18">
        <f t="shared" si="13"/>
        <v>515.78209000000004</v>
      </c>
      <c r="N137" s="18">
        <f t="shared" si="13"/>
        <v>491.7165</v>
      </c>
      <c r="O137" s="18">
        <f t="shared" si="13"/>
        <v>470.9195400000001</v>
      </c>
      <c r="P137" s="18">
        <f t="shared" si="13"/>
        <v>496.21906999999999</v>
      </c>
      <c r="Q137" s="18">
        <f t="shared" si="13"/>
        <v>511.36000000000007</v>
      </c>
      <c r="R137" s="18">
        <f t="shared" si="13"/>
        <v>515.67645000000005</v>
      </c>
      <c r="S137" s="18">
        <f t="shared" si="13"/>
        <v>511.05502999999999</v>
      </c>
      <c r="T137" s="18">
        <f t="shared" si="13"/>
        <v>549.68877999999995</v>
      </c>
      <c r="U137" s="18">
        <f t="shared" si="13"/>
        <v>609.08823000000007</v>
      </c>
      <c r="V137" s="18">
        <f t="shared" si="13"/>
        <v>567.87100999999996</v>
      </c>
      <c r="W137" s="18">
        <f t="shared" si="13"/>
        <v>497.18402999999995</v>
      </c>
      <c r="X137" s="18">
        <f t="shared" si="13"/>
        <v>374.14015999999998</v>
      </c>
      <c r="Y137" s="18">
        <f t="shared" si="13"/>
        <v>254.40039000000002</v>
      </c>
      <c r="Z137" s="19">
        <f t="shared" si="14"/>
        <v>8908.6831200000015</v>
      </c>
      <c r="AA137" s="20">
        <v>31</v>
      </c>
      <c r="AB137" s="31">
        <f t="shared" si="10"/>
        <v>8908.6831199999997</v>
      </c>
      <c r="AC137" s="8">
        <f t="shared" si="11"/>
        <v>0</v>
      </c>
      <c r="AD137" s="8"/>
      <c r="AE137" s="42"/>
      <c r="AF137" s="43"/>
    </row>
    <row r="138" spans="1:32" ht="15.75" x14ac:dyDescent="0.25">
      <c r="A138" s="17">
        <v>44409</v>
      </c>
      <c r="B138" s="18">
        <f t="shared" si="15"/>
        <v>145.07087000000001</v>
      </c>
      <c r="C138" s="18">
        <f t="shared" si="13"/>
        <v>106.57920000000001</v>
      </c>
      <c r="D138" s="18">
        <f t="shared" si="13"/>
        <v>85.30425000000001</v>
      </c>
      <c r="E138" s="18">
        <f t="shared" si="13"/>
        <v>75.784720000000007</v>
      </c>
      <c r="F138" s="18">
        <f t="shared" si="13"/>
        <v>92.340850000000017</v>
      </c>
      <c r="G138" s="18">
        <f t="shared" si="13"/>
        <v>122.75143000000001</v>
      </c>
      <c r="H138" s="18">
        <f t="shared" si="13"/>
        <v>175.1712</v>
      </c>
      <c r="I138" s="18">
        <f t="shared" si="13"/>
        <v>225.20011000000002</v>
      </c>
      <c r="J138" s="18">
        <f t="shared" si="13"/>
        <v>304.37320999999997</v>
      </c>
      <c r="K138" s="18">
        <f t="shared" si="13"/>
        <v>373.81823000000003</v>
      </c>
      <c r="L138" s="18">
        <f t="shared" si="13"/>
        <v>413.25335000000001</v>
      </c>
      <c r="M138" s="18">
        <f t="shared" si="13"/>
        <v>452.94838999999996</v>
      </c>
      <c r="N138" s="18">
        <f t="shared" si="13"/>
        <v>436.06529</v>
      </c>
      <c r="O138" s="18">
        <f t="shared" si="13"/>
        <v>421.82576000000006</v>
      </c>
      <c r="P138" s="18">
        <f t="shared" si="13"/>
        <v>443.29111</v>
      </c>
      <c r="Q138" s="18">
        <f t="shared" si="13"/>
        <v>443.77589</v>
      </c>
      <c r="R138" s="18">
        <f t="shared" si="13"/>
        <v>444.58592000000004</v>
      </c>
      <c r="S138" s="18">
        <f t="shared" si="13"/>
        <v>463.80376000000007</v>
      </c>
      <c r="T138" s="18">
        <f t="shared" si="13"/>
        <v>508.54541999999992</v>
      </c>
      <c r="U138" s="18">
        <f t="shared" si="13"/>
        <v>553.11830999999995</v>
      </c>
      <c r="V138" s="18">
        <f t="shared" si="13"/>
        <v>512.18035999999995</v>
      </c>
      <c r="W138" s="18">
        <f t="shared" si="13"/>
        <v>442.91861999999998</v>
      </c>
      <c r="X138" s="18">
        <f t="shared" si="13"/>
        <v>328.57348999999999</v>
      </c>
      <c r="Y138" s="18">
        <f t="shared" si="13"/>
        <v>215.86087000000001</v>
      </c>
      <c r="Z138" s="19">
        <f t="shared" si="14"/>
        <v>7787.1406100000013</v>
      </c>
      <c r="AA138" s="20">
        <v>31</v>
      </c>
      <c r="AB138" s="31">
        <f t="shared" si="10"/>
        <v>7787.1406100000004</v>
      </c>
      <c r="AC138" s="8">
        <f t="shared" si="11"/>
        <v>0</v>
      </c>
      <c r="AD138" s="8"/>
      <c r="AE138" s="42"/>
      <c r="AF138" s="43"/>
    </row>
    <row r="139" spans="1:32" ht="15.75" x14ac:dyDescent="0.25">
      <c r="A139" s="17">
        <v>44440</v>
      </c>
      <c r="B139" s="18">
        <f t="shared" si="15"/>
        <v>141.23056</v>
      </c>
      <c r="C139" s="18">
        <f t="shared" si="13"/>
        <v>105.44368</v>
      </c>
      <c r="D139" s="18">
        <f t="shared" si="13"/>
        <v>86.505700000000004</v>
      </c>
      <c r="E139" s="18">
        <f t="shared" si="13"/>
        <v>78.517859999999999</v>
      </c>
      <c r="F139" s="18">
        <f t="shared" si="13"/>
        <v>98.448679999999996</v>
      </c>
      <c r="G139" s="18">
        <f t="shared" si="13"/>
        <v>128.33090000000001</v>
      </c>
      <c r="H139" s="18">
        <f t="shared" si="13"/>
        <v>208.40038000000001</v>
      </c>
      <c r="I139" s="18">
        <f t="shared" si="13"/>
        <v>255.92664000000002</v>
      </c>
      <c r="J139" s="18">
        <f t="shared" si="13"/>
        <v>320.70867999999996</v>
      </c>
      <c r="K139" s="18">
        <f t="shared" si="13"/>
        <v>378.77565999999996</v>
      </c>
      <c r="L139" s="18">
        <f t="shared" si="13"/>
        <v>438.42016000000001</v>
      </c>
      <c r="M139" s="18">
        <f t="shared" si="13"/>
        <v>468.91302000000002</v>
      </c>
      <c r="N139" s="18">
        <f t="shared" si="13"/>
        <v>446.38395999999995</v>
      </c>
      <c r="O139" s="18">
        <f t="shared" si="13"/>
        <v>434.33138000000002</v>
      </c>
      <c r="P139" s="18">
        <f t="shared" si="13"/>
        <v>460.81352000000004</v>
      </c>
      <c r="Q139" s="18">
        <f t="shared" si="13"/>
        <v>460.82810000000001</v>
      </c>
      <c r="R139" s="18">
        <f t="shared" si="13"/>
        <v>464.68302</v>
      </c>
      <c r="S139" s="18">
        <f t="shared" si="13"/>
        <v>461.72295999999994</v>
      </c>
      <c r="T139" s="18">
        <f t="shared" si="13"/>
        <v>548.46409999999992</v>
      </c>
      <c r="U139" s="18">
        <f t="shared" si="13"/>
        <v>558.13264000000004</v>
      </c>
      <c r="V139" s="18">
        <f t="shared" si="13"/>
        <v>512.30765999999994</v>
      </c>
      <c r="W139" s="18">
        <f t="shared" si="13"/>
        <v>440.48896000000002</v>
      </c>
      <c r="X139" s="18">
        <f t="shared" si="13"/>
        <v>328.41249999999997</v>
      </c>
      <c r="Y139" s="18">
        <f t="shared" si="13"/>
        <v>213.20743999999999</v>
      </c>
      <c r="Z139" s="19">
        <f t="shared" si="14"/>
        <v>8039.3981600000016</v>
      </c>
      <c r="AA139" s="20">
        <v>30</v>
      </c>
      <c r="AB139" s="31">
        <f t="shared" si="10"/>
        <v>8039.3981599999997</v>
      </c>
      <c r="AC139" s="8">
        <f t="shared" si="11"/>
        <v>0</v>
      </c>
      <c r="AD139" s="8"/>
      <c r="AE139" s="42"/>
      <c r="AF139" s="43"/>
    </row>
    <row r="140" spans="1:32" ht="15.75" x14ac:dyDescent="0.25">
      <c r="A140" s="17">
        <v>44470</v>
      </c>
      <c r="B140" s="18">
        <f t="shared" si="15"/>
        <v>149.71878000000001</v>
      </c>
      <c r="C140" s="18">
        <f t="shared" si="13"/>
        <v>110.6199</v>
      </c>
      <c r="D140" s="18">
        <f t="shared" si="13"/>
        <v>89.651619999999994</v>
      </c>
      <c r="E140" s="18">
        <f t="shared" si="13"/>
        <v>81.631</v>
      </c>
      <c r="F140" s="18">
        <f t="shared" si="13"/>
        <v>99.793079999999989</v>
      </c>
      <c r="G140" s="18">
        <f t="shared" si="13"/>
        <v>105.83756</v>
      </c>
      <c r="H140" s="18">
        <f t="shared" si="13"/>
        <v>193.00575000000001</v>
      </c>
      <c r="I140" s="18">
        <f t="shared" si="13"/>
        <v>262.29299000000003</v>
      </c>
      <c r="J140" s="18">
        <f t="shared" si="13"/>
        <v>341.31040999999999</v>
      </c>
      <c r="K140" s="18">
        <f t="shared" si="13"/>
        <v>388.28851000000003</v>
      </c>
      <c r="L140" s="18">
        <f t="shared" si="13"/>
        <v>436.89199999999994</v>
      </c>
      <c r="M140" s="18">
        <f t="shared" si="13"/>
        <v>470.22770999999995</v>
      </c>
      <c r="N140" s="18">
        <f t="shared" si="13"/>
        <v>449.36135999999999</v>
      </c>
      <c r="O140" s="18">
        <f t="shared" si="13"/>
        <v>449.40325999999999</v>
      </c>
      <c r="P140" s="18">
        <f t="shared" si="13"/>
        <v>474.76827999999995</v>
      </c>
      <c r="Q140" s="18">
        <f t="shared" si="13"/>
        <v>475.25744000000003</v>
      </c>
      <c r="R140" s="18">
        <f t="shared" si="13"/>
        <v>461.64809000000002</v>
      </c>
      <c r="S140" s="18">
        <f t="shared" si="13"/>
        <v>477.20358000000004</v>
      </c>
      <c r="T140" s="18">
        <f t="shared" si="13"/>
        <v>566.39751000000001</v>
      </c>
      <c r="U140" s="18">
        <f t="shared" si="13"/>
        <v>565.05779000000007</v>
      </c>
      <c r="V140" s="18">
        <f t="shared" si="13"/>
        <v>521.10540000000003</v>
      </c>
      <c r="W140" s="18">
        <f t="shared" si="13"/>
        <v>448.27845000000002</v>
      </c>
      <c r="X140" s="18">
        <f t="shared" si="13"/>
        <v>334.82491000000005</v>
      </c>
      <c r="Y140" s="18">
        <f t="shared" si="13"/>
        <v>223.93788000000001</v>
      </c>
      <c r="Z140" s="19">
        <f t="shared" si="14"/>
        <v>8176.5132600000015</v>
      </c>
      <c r="AA140" s="20">
        <v>31</v>
      </c>
      <c r="AB140" s="31">
        <f t="shared" si="10"/>
        <v>8176.5132599999988</v>
      </c>
      <c r="AC140" s="8">
        <f t="shared" si="11"/>
        <v>0</v>
      </c>
      <c r="AD140" s="8"/>
      <c r="AE140" s="42"/>
      <c r="AF140" s="43"/>
    </row>
    <row r="141" spans="1:32" ht="15.75" x14ac:dyDescent="0.25">
      <c r="A141" s="17">
        <v>44501</v>
      </c>
      <c r="B141" s="18">
        <f t="shared" si="15"/>
        <v>159.67527999999999</v>
      </c>
      <c r="C141" s="18">
        <f t="shared" si="13"/>
        <v>123.67626</v>
      </c>
      <c r="D141" s="18">
        <f t="shared" si="13"/>
        <v>103.88606</v>
      </c>
      <c r="E141" s="18">
        <f t="shared" si="13"/>
        <v>96.195180000000008</v>
      </c>
      <c r="F141" s="18">
        <f t="shared" si="13"/>
        <v>117.60768</v>
      </c>
      <c r="G141" s="18">
        <f t="shared" si="13"/>
        <v>110.18752000000001</v>
      </c>
      <c r="H141" s="18">
        <f t="shared" si="13"/>
        <v>201.03858</v>
      </c>
      <c r="I141" s="18">
        <f t="shared" si="13"/>
        <v>279.49816000000004</v>
      </c>
      <c r="J141" s="18">
        <f t="shared" si="13"/>
        <v>337.26274000000001</v>
      </c>
      <c r="K141" s="18">
        <f t="shared" si="13"/>
        <v>403.41712000000001</v>
      </c>
      <c r="L141" s="18">
        <f t="shared" si="13"/>
        <v>460.26035999999999</v>
      </c>
      <c r="M141" s="18">
        <f t="shared" si="13"/>
        <v>487.41078000000005</v>
      </c>
      <c r="N141" s="18">
        <f t="shared" si="13"/>
        <v>478.50561999999996</v>
      </c>
      <c r="O141" s="18">
        <f t="shared" si="13"/>
        <v>465.29628000000002</v>
      </c>
      <c r="P141" s="18">
        <f t="shared" si="13"/>
        <v>470.88511999999997</v>
      </c>
      <c r="Q141" s="18">
        <f t="shared" si="13"/>
        <v>478.82893999999993</v>
      </c>
      <c r="R141" s="18">
        <f t="shared" si="13"/>
        <v>468.14376000000004</v>
      </c>
      <c r="S141" s="18">
        <f t="shared" si="13"/>
        <v>506.41014000000001</v>
      </c>
      <c r="T141" s="18">
        <f t="shared" si="13"/>
        <v>581.73252000000002</v>
      </c>
      <c r="U141" s="18">
        <f t="shared" si="13"/>
        <v>577.73306000000002</v>
      </c>
      <c r="V141" s="18">
        <f t="shared" ref="C141:Y142" si="16">+V29*$AA29+V57*$AA57+V85*$AA85+V113*$AA113</f>
        <v>539.22371999999996</v>
      </c>
      <c r="W141" s="18">
        <f t="shared" si="16"/>
        <v>464.63729999999998</v>
      </c>
      <c r="X141" s="18">
        <f t="shared" si="16"/>
        <v>347.22082</v>
      </c>
      <c r="Y141" s="18">
        <f t="shared" si="16"/>
        <v>233.05671999999998</v>
      </c>
      <c r="Z141" s="19">
        <f t="shared" si="14"/>
        <v>8491.7897200000025</v>
      </c>
      <c r="AA141" s="20">
        <v>30</v>
      </c>
      <c r="AB141" s="31">
        <f t="shared" si="10"/>
        <v>8491.7897200000007</v>
      </c>
      <c r="AC141" s="8">
        <f t="shared" si="11"/>
        <v>0</v>
      </c>
      <c r="AD141" s="8"/>
      <c r="AE141" s="42"/>
      <c r="AF141" s="43"/>
    </row>
    <row r="142" spans="1:32" ht="16.5" thickBot="1" x14ac:dyDescent="0.3">
      <c r="A142" s="22">
        <v>44531</v>
      </c>
      <c r="B142" s="23">
        <f t="shared" si="15"/>
        <v>279.38873000000001</v>
      </c>
      <c r="C142" s="23">
        <f t="shared" si="16"/>
        <v>221.60541999999998</v>
      </c>
      <c r="D142" s="23">
        <f t="shared" si="16"/>
        <v>192.11369999999999</v>
      </c>
      <c r="E142" s="23">
        <f t="shared" si="16"/>
        <v>178.60779000000002</v>
      </c>
      <c r="F142" s="23">
        <f t="shared" si="16"/>
        <v>193.23824999999999</v>
      </c>
      <c r="G142" s="23">
        <f t="shared" si="16"/>
        <v>203.25183999999999</v>
      </c>
      <c r="H142" s="23">
        <f t="shared" si="16"/>
        <v>304.19887000000006</v>
      </c>
      <c r="I142" s="23">
        <f t="shared" si="16"/>
        <v>393.12484000000006</v>
      </c>
      <c r="J142" s="23">
        <f t="shared" si="16"/>
        <v>501.89255000000003</v>
      </c>
      <c r="K142" s="23">
        <f t="shared" si="16"/>
        <v>579.75524999999993</v>
      </c>
      <c r="L142" s="23">
        <f t="shared" si="16"/>
        <v>635.05720999999994</v>
      </c>
      <c r="M142" s="23">
        <f t="shared" si="16"/>
        <v>686.65164000000004</v>
      </c>
      <c r="N142" s="23">
        <f t="shared" si="16"/>
        <v>676.53385000000003</v>
      </c>
      <c r="O142" s="23">
        <f t="shared" si="16"/>
        <v>668.03503999999998</v>
      </c>
      <c r="P142" s="23">
        <f t="shared" si="16"/>
        <v>676.03146000000004</v>
      </c>
      <c r="Q142" s="23">
        <f t="shared" si="16"/>
        <v>669.7854000000001</v>
      </c>
      <c r="R142" s="23">
        <f t="shared" si="16"/>
        <v>651.94217000000003</v>
      </c>
      <c r="S142" s="23">
        <f t="shared" si="16"/>
        <v>662.74148000000002</v>
      </c>
      <c r="T142" s="23">
        <f t="shared" si="16"/>
        <v>779.73985999999991</v>
      </c>
      <c r="U142" s="23">
        <f t="shared" si="16"/>
        <v>800.28386</v>
      </c>
      <c r="V142" s="23">
        <f t="shared" si="16"/>
        <v>750.03390000000013</v>
      </c>
      <c r="W142" s="23">
        <f t="shared" si="16"/>
        <v>665.68517000000008</v>
      </c>
      <c r="X142" s="23">
        <f t="shared" si="16"/>
        <v>528.57762000000002</v>
      </c>
      <c r="Y142" s="23">
        <f t="shared" si="16"/>
        <v>383.15947999999997</v>
      </c>
      <c r="Z142" s="24">
        <f t="shared" si="14"/>
        <v>12281.435380000001</v>
      </c>
      <c r="AA142" s="25">
        <v>31</v>
      </c>
      <c r="AB142" s="26">
        <f t="shared" si="10"/>
        <v>12281.435379999999</v>
      </c>
      <c r="AC142" s="8">
        <f t="shared" si="11"/>
        <v>0</v>
      </c>
      <c r="AD142" s="8"/>
      <c r="AE142" s="42"/>
      <c r="AF142" s="43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Juan D. Caicedo Aristizabal</cp:lastModifiedBy>
  <cp:lastPrinted>2019-08-21T00:32:17Z</cp:lastPrinted>
  <dcterms:created xsi:type="dcterms:W3CDTF">2019-08-21T00:26:07Z</dcterms:created>
  <dcterms:modified xsi:type="dcterms:W3CDTF">2019-08-21T12:47:50Z</dcterms:modified>
</cp:coreProperties>
</file>