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260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45621"/>
</workbook>
</file>

<file path=xl/calcChain.xml><?xml version="1.0" encoding="utf-8"?>
<calcChain xmlns="http://schemas.openxmlformats.org/spreadsheetml/2006/main">
  <c r="E36" i="4" l="1"/>
  <c r="E13" i="4" l="1"/>
  <c r="D13" i="4"/>
  <c r="E72" i="2" l="1"/>
  <c r="D72" i="2"/>
  <c r="E48" i="2" l="1"/>
  <c r="E37" i="2"/>
  <c r="E20" i="2"/>
  <c r="D13" i="2" l="1"/>
  <c r="D11" i="4" l="1"/>
  <c r="D14" i="4"/>
  <c r="E27" i="4"/>
  <c r="E22" i="4"/>
  <c r="D27" i="4" l="1"/>
  <c r="D22" i="4"/>
  <c r="E17" i="4"/>
  <c r="D17" i="4"/>
  <c r="D21" i="4" s="1"/>
  <c r="E13" i="2"/>
  <c r="D33" i="4" l="1"/>
  <c r="D36" i="4" s="1"/>
  <c r="E21" i="4"/>
  <c r="D38" i="4" l="1"/>
  <c r="E33" i="4"/>
  <c r="E38" i="4" l="1"/>
  <c r="E68" i="2"/>
  <c r="E60" i="2"/>
  <c r="E57" i="2"/>
  <c r="E46" i="2" s="1"/>
  <c r="E32" i="2"/>
  <c r="E29" i="2"/>
  <c r="E17" i="2"/>
  <c r="D11" i="2"/>
  <c r="D68" i="2"/>
  <c r="B61" i="2"/>
  <c r="D60" i="2"/>
  <c r="D57" i="2"/>
  <c r="D48" i="2"/>
  <c r="D37" i="2"/>
  <c r="D32" i="2" s="1"/>
  <c r="D29" i="2"/>
  <c r="D20" i="2"/>
  <c r="D14" i="2"/>
  <c r="E15" i="2" l="1"/>
  <c r="E67" i="2"/>
  <c r="E44" i="2"/>
  <c r="D46" i="2"/>
  <c r="D44" i="2" s="1"/>
  <c r="D17" i="2"/>
  <c r="D67" i="2" l="1"/>
  <c r="E77" i="2"/>
  <c r="D15" i="2"/>
  <c r="D77" i="2" s="1"/>
</calcChain>
</file>

<file path=xl/comments1.xml><?xml version="1.0" encoding="utf-8"?>
<comments xmlns="http://schemas.openxmlformats.org/spreadsheetml/2006/main">
  <authors>
    <author>Angie Trujillo Moreno</author>
  </authors>
  <commentList>
    <comment ref="B54" authorId="0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<sst xmlns="http://schemas.openxmlformats.org/spreadsheetml/2006/main" count="98" uniqueCount="88">
  <si>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</si>
  <si>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</si>
  <si>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</si>
  <si>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</si>
  <si>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</si>
  <si>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</si>
  <si>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</si>
  <si>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</si>
  <si>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</si>
  <si>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</si>
  <si>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</si>
  <si>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</si>
  <si>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</si>
  <si>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</si>
  <si>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</si>
  <si>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</si>
  <si>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</si>
  <si>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</si>
  <si>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</si>
  <si>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</si>
  <si>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</si>
  <si>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</si>
  <si>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</si>
  <si>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</si>
  <si>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</si>
  <si>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</si>
  <si>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</si>
  <si>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</si>
  <si>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</si>
  <si>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</si>
  <si>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</si>
  <si>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</si>
  <si>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</si>
  <si>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</si>
  <si>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</si>
  <si>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</si>
  <si>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</si>
  <si>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</si>
  <si>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</si>
  <si>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</si>
  <si>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</si>
  <si>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</si>
  <si>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</si>
  <si>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</si>
  <si>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</si>
  <si>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</si>
  <si>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</si>
  <si>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</si>
  <si>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</si>
  <si>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</si>
  <si>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</si>
  <si>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</si>
  <si>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</si>
  <si>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</si>
  <si>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</si>
  <si>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</si>
  <si>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</si>
  <si>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</si>
  <si>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</si>
  <si>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</si>
  <si>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</si>
  <si>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</si>
  <si>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</si>
  <si>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</si>
  <si>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</si>
  <si>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</si>
  <si>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</si>
  <si>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</si>
  <si>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</si>
  <si>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</si>
  <si>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</si>
  <si>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</si>
  <si>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</si>
  <si>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</si>
  <si>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</si>
  <si>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</si>
  <si>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</si>
  <si>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</si>
  <si>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</si>
  <si>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</si>
  <si>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</si>
  <si>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</si>
  <si>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</si>
  <si>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Validación Ecuación Contable</t>
  </si>
  <si>
    <t>NIT</t>
  </si>
  <si>
    <t>AÑO 1 (dd/mm/aaaa)</t>
  </si>
  <si>
    <t>AÑO 2 (dd/mm/aaaa)</t>
  </si>
  <si>
    <t>Dividendos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</si>
</sst>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&quot;$&quot;#,##0_);\(&quot;$&quot;#,##0\)"/>
    <numFmt numFmtId="169" formatCode="&quot;$&quot;#,##0.0_);\(&quot;$&quot;#,##0.0\)"/>
    <numFmt numFmtId="170" formatCode="0.0_)%;\(0.0&quot;)%&quot;;0.0_)%;@_)_%"/>
    <numFmt numFmtId="171" formatCode="#,##0.0_)_%;\(#,##0.0\)_%;0.0_)_%;@_)_%"/>
    <numFmt numFmtId="172" formatCode="#,##0.0_);\(#,##0.0\);#,##0.0_);@_)"/>
    <numFmt numFmtId="173" formatCode="\£_(#,##0.00_);&quot;£(&quot;#,##0.00\);\£_(0.00_);@_)"/>
    <numFmt numFmtId="174" formatCode="#,##0.00_);\(#,##0.00\);0.00_);@_)"/>
    <numFmt numFmtId="175" formatCode="\€_(#,##0.00_);&quot;€(&quot;#,##0.00\);\€_(0.00_);@_)"/>
    <numFmt numFmtId="176" formatCode="0.0_)"/>
    <numFmt numFmtId="177" formatCode="#,##0_)\x;\(#,##0&quot;)x&quot;;0_)\x;@_)_x"/>
    <numFmt numFmtId="178" formatCode="#,##0_)_x;\(#,##0\)_x;0_)_x;@_)_x"/>
    <numFmt numFmtId="179" formatCode="_(&quot;$&quot;* #,##0.00_);_(&quot;$&quot;* \(#,##0.00\);_(&quot;$&quot;* &quot;-&quot;??_);_(@_)"/>
    <numFmt numFmtId="180" formatCode="#,##0.0_);\(#,##0.0\)"/>
    <numFmt numFmtId="181" formatCode="0.0%"/>
    <numFmt numFmtId="182" formatCode="0.00;[Red]0.00"/>
    <numFmt numFmtId="183" formatCode="00000000"/>
    <numFmt numFmtId="184" formatCode="m\-d\-yy"/>
    <numFmt numFmtId="185" formatCode="&quot;     &quot;General&quot;     &quot;"/>
    <numFmt numFmtId="186" formatCode="#,##0,;\-#,##0,"/>
    <numFmt numFmtId="187" formatCode="_-* #,##0_-;\-* #,##0_-;_-* &quot;-&quot;_-;_-@_-"/>
    <numFmt numFmtId="188" formatCode="_-* #,##0\ _P_t_s_-;\-* #,##0\ _P_t_s_-;_-* &quot;- &quot;_P_t_s_-;_-@_-"/>
    <numFmt numFmtId="189" formatCode="#,##0_%_);\(#,##0\)_%;#,##0_%_);@_%_)"/>
    <numFmt numFmtId="190" formatCode="#,##0_%_);\(#,##0\)_%;**;@_%_)"/>
    <numFmt numFmtId="191" formatCode="_-* #,##0.00_-;\-* #,##0.00_-;_-* &quot;-&quot;??_-;_-@_-"/>
    <numFmt numFmtId="192" formatCode="[$$-240A]\ #,##0"/>
    <numFmt numFmtId="193" formatCode="&quot;$&quot;#.00"/>
    <numFmt numFmtId="194" formatCode="_(&quot;$&quot;* #,##0_);_(&quot;$&quot;* \(#,##0\);_(&quot;$&quot;* &quot;-&quot;_);_(@_)"/>
    <numFmt numFmtId="195" formatCode="_-&quot;$&quot;* #,##0_-;\-&quot;$&quot;* #,##0_-;_-&quot;$&quot;* &quot;-&quot;_-;_-@_-"/>
    <numFmt numFmtId="196" formatCode="&quot;$&quot;#,##0_%_);\(&quot;$&quot;#,##0\)_%;&quot;$&quot;#,##0_%_);@_%_)"/>
    <numFmt numFmtId="197" formatCode="&quot;$&quot;#,##0.00_%_);\(&quot;$&quot;#,##0.00\)_%;&quot;$&quot;#,##0.00_%_);@_%_)"/>
    <numFmt numFmtId="198" formatCode="_-&quot;$&quot;* #,##0.00_-;\-&quot;$&quot;* #,##0.00_-;_-&quot;$&quot;* &quot;-&quot;??_-;_-@_-"/>
    <numFmt numFmtId="199" formatCode="\$#,##0\ ;\(\$#,##0\)"/>
    <numFmt numFmtId="200" formatCode="m\o\n\th\ d\,\ yyyy"/>
    <numFmt numFmtId="201" formatCode="m/d/yy_%_)"/>
    <numFmt numFmtId="202" formatCode="0_%_);\(0\)_%;0_%_);@_%_)"/>
    <numFmt numFmtId="203" formatCode="_ [$€-2]\ * #,##0.00_ ;_ [$€-2]\ * \-#,##0.00_ ;_ [$€-2]\ * &quot;-&quot;??_ "/>
    <numFmt numFmtId="204" formatCode="_([$€-2]* #,##0.00_);_([$€-2]* \(#,##0.00\);_([$€-2]* &quot;-&quot;??_)"/>
    <numFmt numFmtId="205" formatCode="_([$€]* #,##0.00_);_([$€]* \(#,##0.00\);_([$€]* &quot;-&quot;??_);_(@_)"/>
    <numFmt numFmtId="206" formatCode="_-* #,##0.00\ [$€]_-;\-* #,##0.00\ [$€]_-;_-* &quot;-&quot;??\ [$€]_-;_-@_-"/>
    <numFmt numFmtId="207" formatCode="_([$€]\ * #,##0.00_);_([$€]\ * \(#,##0.00\);_([$€]\ * &quot;-&quot;??_);_(@_)"/>
    <numFmt numFmtId="208" formatCode="#,##0."/>
    <numFmt numFmtId="209" formatCode="#.00"/>
    <numFmt numFmtId="210" formatCode="0.0\%_);\(0.0\%\);0.0\%_);@_%_)"/>
    <numFmt numFmtId="211" formatCode="#."/>
    <numFmt numFmtId="212" formatCode="&quot;Mo. &quot;0;&quot;Mo. &quot;\-0"/>
    <numFmt numFmtId="213" formatCode="#,##0.00\ _$;[Red]\-#,##0.00\ _$"/>
    <numFmt numFmtId="214" formatCode="_ * #,##0_ ;_ * \-#,##0_ ;_ * &quot;-&quot;_ ;_ @_ "/>
    <numFmt numFmtId="215" formatCode="_-* #,##0.00\ _P_t_s_-;\-* #,##0.00\ _P_t_s_-;_-* &quot;-&quot;??\ _P_t_s_-;_-@_-"/>
    <numFmt numFmtId="216" formatCode="_ &quot;$&quot;\ * #,##0.00_ ;_ &quot;$&quot;\ * \-#,##0.00_ ;_ &quot;$&quot;\ * &quot;-&quot;??_ ;_ @_ "/>
    <numFmt numFmtId="217" formatCode="_(&quot;C$&quot;* #,##0.00_);_(&quot;C$&quot;* \(#,##0.00\);_(&quot;C$&quot;* &quot;-&quot;??_);_(@_)"/>
    <numFmt numFmtId="218" formatCode="0.0\x_)_);&quot;NM&quot;_x_)_);0.0\x_)_);@_%_)"/>
    <numFmt numFmtId="219" formatCode="#,##0.0&quot; P&quot;;[Red]\-#,##0.0&quot; P&quot;"/>
    <numFmt numFmtId="220" formatCode="0.00_)"/>
    <numFmt numFmtId="221" formatCode="d\ mmm\ yyyy"/>
    <numFmt numFmtId="222" formatCode="#0.00000000"/>
    <numFmt numFmtId="223" formatCode="#,###.00"/>
    <numFmt numFmtId="224" formatCode="#,###.000"/>
    <numFmt numFmtId="225" formatCode="0.000"/>
    <numFmt numFmtId="226" formatCode="#.000"/>
    <numFmt numFmtId="227" formatCode="#,##0.000"/>
    <numFmt numFmtId="228" formatCode="#"/>
    <numFmt numFmtId="229" formatCode="0.0"/>
    <numFmt numFmtId="230" formatCode="#,###.0"/>
    <numFmt numFmtId="231" formatCode="#,###.0000"/>
    <numFmt numFmtId="232" formatCode="#,###.00000"/>
    <numFmt numFmtId="233" formatCode="#,###.000000"/>
    <numFmt numFmtId="234" formatCode="#,###.0000000"/>
    <numFmt numFmtId="235" formatCode="#,###.00000000"/>
    <numFmt numFmtId="236" formatCode="mm/dd/yyyy"/>
    <numFmt numFmtId="237" formatCode="%#.00"/>
    <numFmt numFmtId="238" formatCode="0\ \ ;\(0\)\ \ \ "/>
    <numFmt numFmtId="239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65">
    <xf numFmtId="0" fontId="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0" fillId="0" borderId="0" applyFont="0" applyFill="0" applyAlignment="0" applyProtection="0"/>
    <xf numFmtId="170" fontId="10" fillId="0" borderId="0" applyFont="0" applyFill="0" applyAlignment="0" applyProtection="0"/>
    <xf numFmtId="171" fontId="10" fillId="0" borderId="0" applyFont="0" applyFill="0" applyAlignment="0" applyProtection="0"/>
    <xf numFmtId="171" fontId="10" fillId="0" borderId="0" applyFont="0" applyFill="0" applyAlignment="0" applyProtection="0"/>
    <xf numFmtId="172" fontId="10" fillId="0" borderId="0" applyFont="0" applyFill="0" applyAlignment="0" applyProtection="0"/>
    <xf numFmtId="172" fontId="10" fillId="0" borderId="0" applyFont="0" applyFill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0" fontId="23" fillId="0" borderId="0" applyNumberFormat="0" applyFill="0" applyAlignment="0" applyProtection="0"/>
    <xf numFmtId="176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6" fontId="24" fillId="29" borderId="0" applyFont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178" fontId="10" fillId="0" borderId="0" applyFont="0" applyFill="0" applyProtection="0">
      <alignment horizontal="right"/>
    </xf>
    <xf numFmtId="178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6" fontId="25" fillId="0" borderId="0" applyFill="0" applyProtection="0">
      <alignment vertical="top"/>
    </xf>
    <xf numFmtId="0" fontId="26" fillId="0" borderId="24" applyNumberFormat="0" applyFill="0" applyAlignment="0" applyProtection="0"/>
    <xf numFmtId="176" fontId="26" fillId="0" borderId="24" applyFill="0" applyAlignment="0" applyProtection="0"/>
    <xf numFmtId="0" fontId="27" fillId="0" borderId="25" applyNumberFormat="0" applyFill="0" applyProtection="0">
      <alignment horizontal="center"/>
    </xf>
    <xf numFmtId="176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6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6" fontId="28" fillId="0" borderId="0" applyFill="0" applyProtection="0">
      <alignment horizontal="center"/>
    </xf>
    <xf numFmtId="17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0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2" fontId="30" fillId="0" borderId="0">
      <alignment horizontal="left"/>
    </xf>
    <xf numFmtId="183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4" fontId="35" fillId="51" borderId="26">
      <alignment horizontal="center" vertical="center"/>
    </xf>
    <xf numFmtId="37" fontId="36" fillId="0" borderId="27">
      <alignment horizontal="center"/>
    </xf>
    <xf numFmtId="185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6" fontId="10" fillId="0" borderId="0" applyFont="0" applyFill="0" applyAlignment="0" applyProtection="0"/>
    <xf numFmtId="186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41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Alignment="0" applyProtection="0"/>
    <xf numFmtId="188" fontId="10" fillId="0" borderId="0" applyFont="0" applyFill="0" applyAlignment="0" applyProtection="0"/>
    <xf numFmtId="189" fontId="49" fillId="0" borderId="0" applyFont="0" applyFill="0" applyBorder="0" applyAlignment="0" applyProtection="0">
      <alignment horizontal="right"/>
    </xf>
    <xf numFmtId="190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2" fontId="34" fillId="0" borderId="0"/>
    <xf numFmtId="193" fontId="46" fillId="0" borderId="0">
      <protection locked="0"/>
    </xf>
    <xf numFmtId="194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49" fillId="0" borderId="0" applyFont="0" applyFill="0" applyBorder="0" applyAlignment="0" applyProtection="0">
      <alignment horizontal="right"/>
    </xf>
    <xf numFmtId="197" fontId="49" fillId="0" borderId="0" applyFont="0" applyFill="0" applyBorder="0" applyAlignment="0" applyProtection="0">
      <alignment horizontal="right"/>
    </xf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46" fillId="0" borderId="0">
      <protection locked="0"/>
    </xf>
    <xf numFmtId="0" fontId="10" fillId="0" borderId="0" applyFont="0" applyFill="0" applyBorder="0" applyAlignment="0" applyProtection="0"/>
    <xf numFmtId="201" fontId="49" fillId="0" borderId="0" applyFont="0" applyFill="0" applyBorder="0" applyAlignment="0" applyProtection="0"/>
    <xf numFmtId="0" fontId="10" fillId="0" borderId="0"/>
    <xf numFmtId="0" fontId="10" fillId="0" borderId="0"/>
    <xf numFmtId="202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2" fontId="52" fillId="54" borderId="0" applyNumberFormat="0" applyBorder="0" applyAlignment="0" applyProtection="0"/>
    <xf numFmtId="192" fontId="52" fillId="55" borderId="0" applyNumberFormat="0" applyBorder="0" applyAlignment="0" applyProtection="0"/>
    <xf numFmtId="192" fontId="52" fillId="56" borderId="0" applyNumberFormat="0" applyBorder="0" applyAlignment="0" applyProtection="0"/>
    <xf numFmtId="192" fontId="53" fillId="57" borderId="0" applyNumberFormat="0" applyBorder="0" applyAlignment="0" applyProtection="0"/>
    <xf numFmtId="192" fontId="53" fillId="58" borderId="0" applyNumberFormat="0" applyBorder="0" applyAlignment="0" applyProtection="0"/>
    <xf numFmtId="192" fontId="54" fillId="59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53" fillId="57" borderId="0" applyNumberFormat="0" applyBorder="0" applyAlignment="0" applyProtection="0"/>
    <xf numFmtId="192" fontId="53" fillId="60" borderId="0" applyNumberFormat="0" applyBorder="0" applyAlignment="0" applyProtection="0"/>
    <xf numFmtId="192" fontId="54" fillId="61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53" fillId="57" borderId="0" applyNumberFormat="0" applyBorder="0" applyAlignment="0" applyProtection="0"/>
    <xf numFmtId="192" fontId="53" fillId="57" borderId="0" applyNumberFormat="0" applyBorder="0" applyAlignment="0" applyProtection="0"/>
    <xf numFmtId="192" fontId="54" fillId="60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53" fillId="57" borderId="0" applyNumberFormat="0" applyBorder="0" applyAlignment="0" applyProtection="0"/>
    <xf numFmtId="192" fontId="53" fillId="60" borderId="0" applyNumberFormat="0" applyBorder="0" applyAlignment="0" applyProtection="0"/>
    <xf numFmtId="192" fontId="54" fillId="62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53" fillId="57" borderId="0" applyNumberFormat="0" applyBorder="0" applyAlignment="0" applyProtection="0"/>
    <xf numFmtId="192" fontId="53" fillId="59" borderId="0" applyNumberFormat="0" applyBorder="0" applyAlignment="0" applyProtection="0"/>
    <xf numFmtId="192" fontId="54" fillId="59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53" fillId="57" borderId="0" applyNumberFormat="0" applyBorder="0" applyAlignment="0" applyProtection="0"/>
    <xf numFmtId="192" fontId="53" fillId="64" borderId="0" applyNumberFormat="0" applyBorder="0" applyAlignment="0" applyProtection="0"/>
    <xf numFmtId="192" fontId="54" fillId="65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8" fontId="46" fillId="0" borderId="0">
      <protection locked="0"/>
    </xf>
    <xf numFmtId="208" fontId="46" fillId="0" borderId="0">
      <protection locked="0"/>
    </xf>
    <xf numFmtId="208" fontId="57" fillId="0" borderId="0">
      <protection locked="0"/>
    </xf>
    <xf numFmtId="208" fontId="46" fillId="0" borderId="0">
      <protection locked="0"/>
    </xf>
    <xf numFmtId="208" fontId="46" fillId="0" borderId="0">
      <protection locked="0"/>
    </xf>
    <xf numFmtId="208" fontId="46" fillId="0" borderId="0">
      <protection locked="0"/>
    </xf>
    <xf numFmtId="208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09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0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1" fontId="65" fillId="0" borderId="0">
      <protection locked="0"/>
    </xf>
    <xf numFmtId="211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2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0" fontId="68" fillId="70" borderId="0"/>
    <xf numFmtId="169" fontId="69" fillId="0" borderId="39" applyFill="0" applyBorder="0" applyAlignment="0" applyProtection="0"/>
    <xf numFmtId="0" fontId="45" fillId="0" borderId="30" applyNumberFormat="0" applyFill="0" applyAlignment="0" applyProtection="0"/>
    <xf numFmtId="180" fontId="10" fillId="71" borderId="0"/>
    <xf numFmtId="180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6" fontId="24" fillId="74" borderId="0" applyFont="0" applyAlignment="0"/>
    <xf numFmtId="212" fontId="22" fillId="0" borderId="0" applyFont="0" applyFill="0" applyBorder="0" applyProtection="0">
      <alignment horizontal="center"/>
    </xf>
    <xf numFmtId="213" fontId="10" fillId="0" borderId="0" applyFont="0" applyFill="0" applyAlignment="0" applyProtection="0"/>
    <xf numFmtId="41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70" fillId="0" borderId="0" applyNumberFormat="0" applyFont="0" applyFill="0" applyBorder="0" applyProtection="0">
      <alignment vertical="center"/>
    </xf>
    <xf numFmtId="192" fontId="70" fillId="0" borderId="0" applyNumberFormat="0" applyFont="0" applyFill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70" fillId="0" borderId="0" applyNumberFormat="0" applyFont="0" applyFill="0" applyBorder="0" applyProtection="0">
      <alignment vertical="center"/>
    </xf>
    <xf numFmtId="192" fontId="70" fillId="0" borderId="0" applyNumberFormat="0" applyFont="0" applyFill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41"/>
    <xf numFmtId="0" fontId="10" fillId="0" borderId="41"/>
    <xf numFmtId="19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216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7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/>
    <xf numFmtId="218" fontId="49" fillId="0" borderId="0" applyFont="0" applyFill="0" applyBorder="0" applyAlignment="0" applyProtection="0">
      <alignment horizontal="right"/>
    </xf>
    <xf numFmtId="219" fontId="10" fillId="0" borderId="42" applyAlignment="0" applyProtection="0"/>
    <xf numFmtId="219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0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2" fontId="70" fillId="0" borderId="0"/>
    <xf numFmtId="192" fontId="70" fillId="0" borderId="0"/>
    <xf numFmtId="192" fontId="70" fillId="0" borderId="0"/>
    <xf numFmtId="192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2" fontId="10" fillId="0" borderId="0"/>
    <xf numFmtId="0" fontId="10" fillId="0" borderId="0"/>
    <xf numFmtId="0" fontId="32" fillId="0" borderId="0"/>
    <xf numFmtId="192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47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0" fontId="47" fillId="0" borderId="0"/>
    <xf numFmtId="0" fontId="1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0" fontId="47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1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2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09" fontId="10" fillId="26" borderId="37">
      <alignment horizontal="right"/>
      <protection locked="0"/>
    </xf>
    <xf numFmtId="229" fontId="10" fillId="26" borderId="37">
      <alignment horizontal="right"/>
      <protection locked="0"/>
    </xf>
    <xf numFmtId="1" fontId="10" fillId="26" borderId="37">
      <alignment horizontal="right"/>
      <protection locked="0"/>
    </xf>
    <xf numFmtId="230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1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1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2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  <protection locked="0"/>
    </xf>
    <xf numFmtId="225" fontId="10" fillId="51" borderId="37">
      <alignment horizontal="right"/>
    </xf>
    <xf numFmtId="226" fontId="10" fillId="51" borderId="37">
      <alignment horizontal="right"/>
    </xf>
    <xf numFmtId="227" fontId="10" fillId="51" borderId="37">
      <alignment horizontal="right"/>
    </xf>
    <xf numFmtId="2" fontId="10" fillId="51" borderId="37">
      <alignment horizontal="right"/>
    </xf>
    <xf numFmtId="228" fontId="10" fillId="51" borderId="37">
      <alignment horizontal="right"/>
    </xf>
    <xf numFmtId="209" fontId="10" fillId="51" borderId="37">
      <alignment horizontal="right"/>
    </xf>
    <xf numFmtId="229" fontId="10" fillId="51" borderId="37">
      <alignment horizontal="right"/>
    </xf>
    <xf numFmtId="1" fontId="10" fillId="51" borderId="37">
      <alignment horizontal="right"/>
    </xf>
    <xf numFmtId="230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31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6" fontId="38" fillId="0" borderId="0">
      <alignment horizontal="center" wrapText="1"/>
      <protection locked="0"/>
    </xf>
    <xf numFmtId="237" fontId="46" fillId="0" borderId="0">
      <protection locked="0"/>
    </xf>
    <xf numFmtId="181" fontId="10" fillId="0" borderId="0" applyFont="0" applyFill="0" applyAlignment="0" applyProtection="0"/>
    <xf numFmtId="181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2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2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2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8" fontId="111" fillId="0" borderId="47" applyBorder="0" applyProtection="0">
      <alignment horizontal="right"/>
    </xf>
    <xf numFmtId="0" fontId="112" fillId="0" borderId="0" applyProtection="0"/>
    <xf numFmtId="239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56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67" fontId="16" fillId="24" borderId="13" xfId="1" applyNumberFormat="1" applyFont="1" applyFill="1" applyBorder="1"/>
    <xf numFmtId="167" fontId="13" fillId="0" borderId="0" xfId="1" applyNumberFormat="1" applyFont="1" applyFill="1" applyBorder="1"/>
    <xf numFmtId="167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67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67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67" fontId="15" fillId="0" borderId="0" xfId="1" applyNumberFormat="1" applyFont="1" applyFill="1" applyBorder="1"/>
    <xf numFmtId="167" fontId="16" fillId="28" borderId="23" xfId="1" applyNumberFormat="1" applyFont="1" applyFill="1" applyBorder="1"/>
    <xf numFmtId="167" fontId="17" fillId="25" borderId="17" xfId="1" applyNumberFormat="1" applyFont="1" applyFill="1" applyBorder="1"/>
    <xf numFmtId="167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67" fontId="16" fillId="0" borderId="13" xfId="1" applyNumberFormat="1" applyFont="1" applyFill="1" applyBorder="1"/>
    <xf numFmtId="167" fontId="16" fillId="0" borderId="0" xfId="1" applyNumberFormat="1" applyFont="1" applyFill="1" applyBorder="1"/>
    <xf numFmtId="0" fontId="16" fillId="23" borderId="23" xfId="0" applyFont="1" applyFill="1" applyBorder="1"/>
    <xf numFmtId="167" fontId="16" fillId="23" borderId="23" xfId="1" applyNumberFormat="1" applyFont="1" applyFill="1" applyBorder="1"/>
    <xf numFmtId="0" fontId="13" fillId="23" borderId="17" xfId="0" applyFont="1" applyFill="1" applyBorder="1"/>
    <xf numFmtId="167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67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6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67" fontId="13" fillId="0" borderId="0" xfId="1" applyNumberFormat="1" applyFont="1" applyBorder="1"/>
    <xf numFmtId="167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67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67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67" fontId="15" fillId="23" borderId="23" xfId="1" applyNumberFormat="1" applyFont="1" applyFill="1" applyBorder="1" applyAlignment="1"/>
    <xf numFmtId="167" fontId="16" fillId="0" borderId="18" xfId="1" applyNumberFormat="1" applyFont="1" applyFill="1" applyBorder="1"/>
    <xf numFmtId="167" fontId="16" fillId="0" borderId="52" xfId="1" applyNumberFormat="1" applyFont="1" applyFill="1" applyBorder="1"/>
    <xf numFmtId="167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67" fontId="17" fillId="0" borderId="0" xfId="1" applyNumberFormat="1" applyFont="1" applyFill="1" applyBorder="1"/>
    <xf numFmtId="167" fontId="18" fillId="0" borderId="0" xfId="1" applyNumberFormat="1" applyFont="1" applyFill="1" applyBorder="1"/>
    <xf numFmtId="167" fontId="18" fillId="0" borderId="0" xfId="0" applyNumberFormat="1" applyFont="1" applyFill="1" applyBorder="1"/>
    <xf numFmtId="167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67" fontId="15" fillId="0" borderId="0" xfId="1" applyNumberFormat="1" applyFont="1" applyFill="1" applyBorder="1" applyAlignment="1"/>
    <xf numFmtId="167" fontId="13" fillId="0" borderId="0" xfId="1" applyNumberFormat="1" applyFont="1" applyFill="1" applyBorder="1" applyAlignment="1"/>
    <xf numFmtId="166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67" fontId="16" fillId="23" borderId="20" xfId="1" applyNumberFormat="1" applyFont="1" applyFill="1" applyBorder="1"/>
    <xf numFmtId="167" fontId="15" fillId="25" borderId="18" xfId="1" applyNumberFormat="1" applyFont="1" applyFill="1" applyBorder="1"/>
    <xf numFmtId="167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67" fontId="15" fillId="0" borderId="16" xfId="1" applyNumberFormat="1" applyFont="1" applyFill="1" applyBorder="1" applyProtection="1">
      <protection locked="0"/>
    </xf>
    <xf numFmtId="167" fontId="15" fillId="0" borderId="10" xfId="1" applyNumberFormat="1" applyFont="1" applyFill="1" applyBorder="1" applyProtection="1">
      <protection locked="0"/>
    </xf>
    <xf numFmtId="167" fontId="15" fillId="0" borderId="18" xfId="1" applyNumberFormat="1" applyFont="1" applyFill="1" applyBorder="1" applyProtection="1">
      <protection locked="0"/>
    </xf>
    <xf numFmtId="167" fontId="15" fillId="0" borderId="17" xfId="1" applyNumberFormat="1" applyFont="1" applyFill="1" applyBorder="1" applyProtection="1">
      <protection locked="0"/>
    </xf>
    <xf numFmtId="167" fontId="15" fillId="0" borderId="19" xfId="1" applyNumberFormat="1" applyFont="1" applyFill="1" applyBorder="1" applyProtection="1">
      <protection locked="0"/>
    </xf>
    <xf numFmtId="167" fontId="15" fillId="0" borderId="13" xfId="1" applyNumberFormat="1" applyFont="1" applyFill="1" applyBorder="1" applyProtection="1">
      <protection locked="0"/>
    </xf>
    <xf numFmtId="167" fontId="13" fillId="0" borderId="18" xfId="1" applyNumberFormat="1" applyFont="1" applyFill="1" applyBorder="1" applyProtection="1">
      <protection locked="0"/>
    </xf>
    <xf numFmtId="167" fontId="15" fillId="0" borderId="20" xfId="1" applyNumberFormat="1" applyFont="1" applyFill="1" applyBorder="1" applyProtection="1">
      <protection locked="0"/>
    </xf>
    <xf numFmtId="167" fontId="15" fillId="0" borderId="23" xfId="1" applyNumberFormat="1" applyFont="1" applyFill="1" applyBorder="1" applyProtection="1">
      <protection locked="0"/>
    </xf>
    <xf numFmtId="167" fontId="13" fillId="0" borderId="17" xfId="1" applyNumberFormat="1" applyFont="1" applyFill="1" applyBorder="1" applyProtection="1">
      <protection locked="0"/>
    </xf>
    <xf numFmtId="167" fontId="17" fillId="0" borderId="17" xfId="1" applyNumberFormat="1" applyFont="1" applyFill="1" applyBorder="1" applyProtection="1">
      <protection locked="0"/>
    </xf>
    <xf numFmtId="167" fontId="18" fillId="0" borderId="17" xfId="1" applyNumberFormat="1" applyFont="1" applyFill="1" applyBorder="1" applyProtection="1">
      <protection locked="0"/>
    </xf>
    <xf numFmtId="167" fontId="15" fillId="22" borderId="17" xfId="1" applyNumberFormat="1" applyFont="1" applyFill="1" applyBorder="1" applyProtection="1">
      <protection locked="0"/>
    </xf>
    <xf numFmtId="167" fontId="17" fillId="0" borderId="10" xfId="1" applyNumberFormat="1" applyFont="1" applyFill="1" applyBorder="1" applyProtection="1">
      <protection locked="0"/>
    </xf>
    <xf numFmtId="167" fontId="17" fillId="0" borderId="17" xfId="0" applyNumberFormat="1" applyFont="1" applyFill="1" applyBorder="1" applyProtection="1">
      <protection locked="0"/>
    </xf>
    <xf numFmtId="167" fontId="15" fillId="0" borderId="17" xfId="0" applyNumberFormat="1" applyFont="1" applyFill="1" applyBorder="1" applyProtection="1">
      <protection locked="0"/>
    </xf>
    <xf numFmtId="167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/>
    <cellStyle name="$0,000" xfId="5"/>
    <cellStyle name="$0,000.0" xfId="6"/>
    <cellStyle name="_%(SignOnly)" xfId="7"/>
    <cellStyle name="_%(SignOnly) 2" xfId="8"/>
    <cellStyle name="_%(SignSpaceOnly)" xfId="9"/>
    <cellStyle name="_%(SignSpaceOnly) 2" xfId="10"/>
    <cellStyle name="_Comma" xfId="11"/>
    <cellStyle name="_Comma 2" xfId="12"/>
    <cellStyle name="_Currency" xfId="13"/>
    <cellStyle name="_Currency 2" xfId="14"/>
    <cellStyle name="_CurrencySpace" xfId="15"/>
    <cellStyle name="_CurrencySpace 2" xfId="16"/>
    <cellStyle name="_Euro" xfId="17"/>
    <cellStyle name="_Euro 2" xfId="18"/>
    <cellStyle name="_Heading" xfId="19"/>
    <cellStyle name="_Heading_Definitions" xfId="20"/>
    <cellStyle name="_Highlight" xfId="21"/>
    <cellStyle name="_Highlight 2" xfId="22"/>
    <cellStyle name="_Highlight_Definitions" xfId="23"/>
    <cellStyle name="_Multiple" xfId="24"/>
    <cellStyle name="_Multiple 2" xfId="25"/>
    <cellStyle name="_MultipleSpace" xfId="26"/>
    <cellStyle name="_MultipleSpace 2" xfId="27"/>
    <cellStyle name="_SubHeading" xfId="28"/>
    <cellStyle name="_SubHeading_Definitions" xfId="29"/>
    <cellStyle name="_Table" xfId="30"/>
    <cellStyle name="_Table_Definitions" xfId="31"/>
    <cellStyle name="_TableHead" xfId="32"/>
    <cellStyle name="_TableHead_Definitions" xfId="33"/>
    <cellStyle name="_TableRowHead" xfId="34"/>
    <cellStyle name="_TableRowHead_Definitions" xfId="35"/>
    <cellStyle name="_TableSuperHead" xfId="36"/>
    <cellStyle name="_TableSuperHead_Definitions" xfId="37"/>
    <cellStyle name="_x0001__x0004__x0001_” " xfId="38"/>
    <cellStyle name="=C:\WINNT\SYSTEM32\COMMAND.COM" xfId="39"/>
    <cellStyle name="0,000.0" xfId="40"/>
    <cellStyle name="0.0%" xfId="41"/>
    <cellStyle name="0.00%" xfId="42"/>
    <cellStyle name="0000" xfId="43"/>
    <cellStyle name="000000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 2" xfId="51"/>
    <cellStyle name="20% - Énfasis1 2 2" xfId="52"/>
    <cellStyle name="20% - Énfasis1 2 2 2" xfId="53"/>
    <cellStyle name="20% - Énfasis1 2 2 2 2" xfId="54"/>
    <cellStyle name="20% - Énfasis1 2 2 3" xfId="55"/>
    <cellStyle name="20% - Énfasis1 2 2 3 2" xfId="56"/>
    <cellStyle name="20% - Énfasis1 2 2 4" xfId="57"/>
    <cellStyle name="20% - Énfasis1 2 3" xfId="58"/>
    <cellStyle name="20% - Énfasis1 2 4" xfId="59"/>
    <cellStyle name="20% - Énfasis1 3" xfId="60"/>
    <cellStyle name="20% - Énfasis1 3 2" xfId="61"/>
    <cellStyle name="20% - Énfasis1 3 2 2" xfId="62"/>
    <cellStyle name="20% - Énfasis1 3 3" xfId="63"/>
    <cellStyle name="20% - Énfasis1 3 3 2" xfId="64"/>
    <cellStyle name="20% - Énfasis1 3 4" xfId="65"/>
    <cellStyle name="20% - Énfasis1 4" xfId="66"/>
    <cellStyle name="20% - Énfasis1 5" xfId="67"/>
    <cellStyle name="20% - Énfasis1 6" xfId="68"/>
    <cellStyle name="20% - Énfasis1 6 2" xfId="69"/>
    <cellStyle name="20% - Énfasis1 7" xfId="70"/>
    <cellStyle name="20% - Énfasis1 7 2" xfId="71"/>
    <cellStyle name="20% - Énfasis1 8" xfId="72"/>
    <cellStyle name="20% - Énfasis2 2" xfId="73"/>
    <cellStyle name="20% - Énfasis2 2 2" xfId="74"/>
    <cellStyle name="20% - Énfasis2 2 2 2" xfId="75"/>
    <cellStyle name="20% - Énfasis2 2 2 2 2" xfId="76"/>
    <cellStyle name="20% - Énfasis2 2 2 3" xfId="77"/>
    <cellStyle name="20% - Énfasis2 2 2 3 2" xfId="78"/>
    <cellStyle name="20% - Énfasis2 2 2 4" xfId="79"/>
    <cellStyle name="20% - Énfasis2 2 3" xfId="80"/>
    <cellStyle name="20% - Énfasis2 2 4" xfId="81"/>
    <cellStyle name="20% - Énfasis2 3" xfId="82"/>
    <cellStyle name="20% - Énfasis2 3 2" xfId="83"/>
    <cellStyle name="20% - Énfasis2 3 2 2" xfId="84"/>
    <cellStyle name="20% - Énfasis2 3 3" xfId="85"/>
    <cellStyle name="20% - Énfasis2 3 3 2" xfId="86"/>
    <cellStyle name="20% - Énfasis2 3 4" xfId="87"/>
    <cellStyle name="20% - Énfasis2 4" xfId="88"/>
    <cellStyle name="20% - Énfasis2 5" xfId="89"/>
    <cellStyle name="20% - Énfasis2 6" xfId="90"/>
    <cellStyle name="20% - Énfasis2 6 2" xfId="91"/>
    <cellStyle name="20% - Énfasis2 7" xfId="92"/>
    <cellStyle name="20% - Énfasis2 7 2" xfId="93"/>
    <cellStyle name="20% - Énfasis2 8" xfId="94"/>
    <cellStyle name="20% - Énfasis3 2" xfId="95"/>
    <cellStyle name="20% - Énfasis3 2 2" xfId="96"/>
    <cellStyle name="20% - Énfasis3 2 2 2" xfId="97"/>
    <cellStyle name="20% - Énfasis3 2 2 2 2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4" xfId="103"/>
    <cellStyle name="20% - Énfasis3 3" xfId="104"/>
    <cellStyle name="20% - Énfasis3 3 2" xfId="105"/>
    <cellStyle name="20% - Énfasis3 3 2 2" xfId="106"/>
    <cellStyle name="20% - Énfasis3 3 3" xfId="107"/>
    <cellStyle name="20% - Énfasis3 3 3 2" xfId="108"/>
    <cellStyle name="20% - Énfasis3 3 4" xfId="109"/>
    <cellStyle name="20% - Énfasis3 4" xfId="110"/>
    <cellStyle name="20% - Énfasis3 5" xfId="111"/>
    <cellStyle name="20% - Énfasis3 6" xfId="112"/>
    <cellStyle name="20% - Énfasis3 6 2" xfId="113"/>
    <cellStyle name="20% - Énfasis3 7" xfId="114"/>
    <cellStyle name="20% - Énfasis3 7 2" xfId="115"/>
    <cellStyle name="20% - Énfasis3 8" xfId="116"/>
    <cellStyle name="20% - Énfasis4 2" xfId="117"/>
    <cellStyle name="20% - Énfasis4 2 2" xfId="118"/>
    <cellStyle name="20% - Énfasis4 2 2 2" xfId="119"/>
    <cellStyle name="20% - Énfasis4 2 2 2 2" xfId="120"/>
    <cellStyle name="20% - Énfasis4 2 2 3" xfId="121"/>
    <cellStyle name="20% - Énfasis4 2 2 3 2" xfId="122"/>
    <cellStyle name="20% - Énfasis4 2 2 4" xfId="123"/>
    <cellStyle name="20% - Énfasis4 2 3" xfId="124"/>
    <cellStyle name="20% - Énfasis4 2 4" xfId="125"/>
    <cellStyle name="20% - Énfasis4 3" xfId="126"/>
    <cellStyle name="20% - Énfasis4 3 2" xfId="127"/>
    <cellStyle name="20% - Énfasis4 3 2 2" xfId="128"/>
    <cellStyle name="20% - Énfasis4 3 3" xfId="129"/>
    <cellStyle name="20% - Énfasis4 3 3 2" xfId="130"/>
    <cellStyle name="20% - Énfasis4 3 4" xfId="131"/>
    <cellStyle name="20% - Énfasis4 4" xfId="132"/>
    <cellStyle name="20% - Énfasis4 5" xfId="133"/>
    <cellStyle name="20% - Énfasis4 6" xfId="134"/>
    <cellStyle name="20% - Énfasis4 6 2" xfId="135"/>
    <cellStyle name="20% - Énfasis4 7" xfId="136"/>
    <cellStyle name="20% - Énfasis4 7 2" xfId="137"/>
    <cellStyle name="20% - Énfasis4 8" xfId="138"/>
    <cellStyle name="20% - Énfasis5 2" xfId="139"/>
    <cellStyle name="20% - Énfasis5 2 2" xfId="140"/>
    <cellStyle name="20% - Énfasis5 2 3" xfId="141"/>
    <cellStyle name="20% - Énfasis5 3" xfId="142"/>
    <cellStyle name="20% - Énfasis5 3 2" xfId="143"/>
    <cellStyle name="20% - Énfasis5 3 2 2" xfId="144"/>
    <cellStyle name="20% - Énfasis5 3 3" xfId="145"/>
    <cellStyle name="20% - Énfasis5 3 3 2" xfId="146"/>
    <cellStyle name="20% - Énfasis5 3 4" xfId="147"/>
    <cellStyle name="20% - Énfasis5 4" xfId="148"/>
    <cellStyle name="20% - Énfasis5 5" xfId="149"/>
    <cellStyle name="20% - Énfasis5 6" xfId="150"/>
    <cellStyle name="20% - Énfasis5 6 2" xfId="151"/>
    <cellStyle name="20% - Énfasis5 7" xfId="152"/>
    <cellStyle name="20% - Énfasis5 7 2" xfId="153"/>
    <cellStyle name="20% - Énfasis5 8" xfId="154"/>
    <cellStyle name="20% - Énfasis6 2" xfId="155"/>
    <cellStyle name="20% - Énfasis6 2 2" xfId="156"/>
    <cellStyle name="20% - Énfasis6 2 3" xfId="157"/>
    <cellStyle name="20% - Énfasis6 3" xfId="158"/>
    <cellStyle name="20% - Énfasis6 3 2" xfId="159"/>
    <cellStyle name="20% - Énfasis6 3 2 2" xfId="160"/>
    <cellStyle name="20% - Énfasis6 3 3" xfId="161"/>
    <cellStyle name="20% - Énfasis6 3 3 2" xfId="162"/>
    <cellStyle name="20% - Énfasis6 3 4" xfId="163"/>
    <cellStyle name="20% - Énfasis6 4" xfId="164"/>
    <cellStyle name="20% - Énfasis6 5" xfId="165"/>
    <cellStyle name="20% - Énfasis6 6" xfId="166"/>
    <cellStyle name="20% - Énfasis6 6 2" xfId="167"/>
    <cellStyle name="20% - Énfasis6 7" xfId="168"/>
    <cellStyle name="20% - Énfasis6 7 2" xfId="169"/>
    <cellStyle name="20% - Énfasis6 8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- Énfasis1 2" xfId="177"/>
    <cellStyle name="40% - Énfasis1 2 2" xfId="178"/>
    <cellStyle name="40% - Énfasis1 2 2 2" xfId="179"/>
    <cellStyle name="40% - Énfasis1 2 2 2 2" xfId="180"/>
    <cellStyle name="40% - Énfasis1 2 2 3" xfId="181"/>
    <cellStyle name="40% - Énfasis1 2 2 3 2" xfId="182"/>
    <cellStyle name="40% - Énfasis1 2 2 4" xfId="183"/>
    <cellStyle name="40% - Énfasis1 2 3" xfId="184"/>
    <cellStyle name="40% - Énfasis1 2 4" xfId="185"/>
    <cellStyle name="40% - Énfasis1 3" xfId="186"/>
    <cellStyle name="40% - Énfasis1 3 2" xfId="187"/>
    <cellStyle name="40% - Énfasis1 3 2 2" xfId="188"/>
    <cellStyle name="40% - Énfasis1 3 3" xfId="189"/>
    <cellStyle name="40% - Énfasis1 3 3 2" xfId="190"/>
    <cellStyle name="40% - Énfasis1 3 4" xfId="191"/>
    <cellStyle name="40% - Énfasis1 4" xfId="192"/>
    <cellStyle name="40% - Énfasis1 5" xfId="193"/>
    <cellStyle name="40% - Énfasis1 6" xfId="194"/>
    <cellStyle name="40% - Énfasis1 6 2" xfId="195"/>
    <cellStyle name="40% - Énfasis1 7" xfId="196"/>
    <cellStyle name="40% - Énfasis1 7 2" xfId="197"/>
    <cellStyle name="40% - Énfasis1 8" xfId="198"/>
    <cellStyle name="40% - Énfasis2 2" xfId="199"/>
    <cellStyle name="40% - Énfasis2 2 2" xfId="200"/>
    <cellStyle name="40% - Énfasis2 2 3" xfId="201"/>
    <cellStyle name="40% - Énfasis2 3" xfId="202"/>
    <cellStyle name="40% - Énfasis2 3 2" xfId="203"/>
    <cellStyle name="40% - Énfasis2 3 2 2" xfId="204"/>
    <cellStyle name="40% - Énfasis2 3 3" xfId="205"/>
    <cellStyle name="40% - Énfasis2 3 3 2" xfId="206"/>
    <cellStyle name="40% - Énfasis2 3 4" xfId="207"/>
    <cellStyle name="40% - Énfasis2 4" xfId="208"/>
    <cellStyle name="40% - Énfasis2 5" xfId="209"/>
    <cellStyle name="40% - Énfasis2 6" xfId="210"/>
    <cellStyle name="40% - Énfasis2 6 2" xfId="211"/>
    <cellStyle name="40% - Énfasis2 7" xfId="212"/>
    <cellStyle name="40% - Énfasis2 7 2" xfId="213"/>
    <cellStyle name="40% - Énfasis2 8" xfId="214"/>
    <cellStyle name="40% - Énfasis3 2" xfId="215"/>
    <cellStyle name="40% - Énfasis3 2 2" xfId="216"/>
    <cellStyle name="40% - Énfasis3 2 2 2" xfId="217"/>
    <cellStyle name="40% - Énfasis3 2 2 2 2" xfId="218"/>
    <cellStyle name="40% - Énfasis3 2 2 3" xfId="219"/>
    <cellStyle name="40% - Énfasis3 2 2 3 2" xfId="220"/>
    <cellStyle name="40% - Énfasis3 2 2 4" xfId="221"/>
    <cellStyle name="40% - Énfasis3 2 3" xfId="222"/>
    <cellStyle name="40% - Énfasis3 2 4" xfId="223"/>
    <cellStyle name="40% - Énfasis3 3" xfId="224"/>
    <cellStyle name="40% - Énfasis3 3 2" xfId="225"/>
    <cellStyle name="40% - Énfasis3 3 2 2" xfId="226"/>
    <cellStyle name="40% - Énfasis3 3 3" xfId="227"/>
    <cellStyle name="40% - Énfasis3 3 3 2" xfId="228"/>
    <cellStyle name="40% - Énfasis3 3 4" xfId="229"/>
    <cellStyle name="40% - Énfasis3 4" xfId="230"/>
    <cellStyle name="40% - Énfasis3 5" xfId="231"/>
    <cellStyle name="40% - Énfasis3 6" xfId="232"/>
    <cellStyle name="40% - Énfasis3 6 2" xfId="233"/>
    <cellStyle name="40% - Énfasis3 7" xfId="234"/>
    <cellStyle name="40% - Énfasis3 7 2" xfId="235"/>
    <cellStyle name="40% - Énfasis3 8" xfId="236"/>
    <cellStyle name="40% - Énfasis4 2" xfId="237"/>
    <cellStyle name="40% - Énfasis4 2 2" xfId="238"/>
    <cellStyle name="40% - Énfasis4 2 2 2" xfId="239"/>
    <cellStyle name="40% - Énfasis4 2 2 2 2" xfId="240"/>
    <cellStyle name="40% - Énfasis4 2 2 3" xfId="241"/>
    <cellStyle name="40% - Énfasis4 2 2 3 2" xfId="242"/>
    <cellStyle name="40% - Énfasis4 2 2 4" xfId="243"/>
    <cellStyle name="40% - Énfasis4 2 3" xfId="244"/>
    <cellStyle name="40% - Énfasis4 2 4" xfId="245"/>
    <cellStyle name="40% - Énfasis4 3" xfId="246"/>
    <cellStyle name="40% - Énfasis4 3 2" xfId="247"/>
    <cellStyle name="40% - Énfasis4 3 2 2" xfId="248"/>
    <cellStyle name="40% - Énfasis4 3 3" xfId="249"/>
    <cellStyle name="40% - Énfasis4 3 3 2" xfId="250"/>
    <cellStyle name="40% - Énfasis4 3 4" xfId="251"/>
    <cellStyle name="40% - Énfasis4 4" xfId="252"/>
    <cellStyle name="40% - Énfasis4 5" xfId="253"/>
    <cellStyle name="40% - Énfasis4 6" xfId="254"/>
    <cellStyle name="40% - Énfasis4 6 2" xfId="255"/>
    <cellStyle name="40% - Énfasis4 7" xfId="256"/>
    <cellStyle name="40% - Énfasis4 7 2" xfId="257"/>
    <cellStyle name="40% - Énfasis4 8" xfId="258"/>
    <cellStyle name="40% - Énfasis5 2" xfId="259"/>
    <cellStyle name="40% - Énfasis5 2 2" xfId="260"/>
    <cellStyle name="40% - Énfasis5 2 3" xfId="261"/>
    <cellStyle name="40% - Énfasis5 3" xfId="262"/>
    <cellStyle name="40% - Énfasis5 3 2" xfId="263"/>
    <cellStyle name="40% - Énfasis5 3 2 2" xfId="264"/>
    <cellStyle name="40% - Énfasis5 3 3" xfId="265"/>
    <cellStyle name="40% - Énfasis5 3 3 2" xfId="266"/>
    <cellStyle name="40% - Énfasis5 3 4" xfId="267"/>
    <cellStyle name="40% - Énfasis5 4" xfId="268"/>
    <cellStyle name="40% - Énfasis5 5" xfId="269"/>
    <cellStyle name="40% - Énfasis5 6" xfId="270"/>
    <cellStyle name="40% - Énfasis5 6 2" xfId="271"/>
    <cellStyle name="40% - Énfasis5 7" xfId="272"/>
    <cellStyle name="40% - Énfasis5 7 2" xfId="273"/>
    <cellStyle name="40% - Énfasis5 8" xfId="274"/>
    <cellStyle name="40% - Énfasis6 2" xfId="275"/>
    <cellStyle name="40% - Énfasis6 2 2" xfId="276"/>
    <cellStyle name="40% - Énfasis6 2 2 2" xfId="277"/>
    <cellStyle name="40% - Énfasis6 2 2 2 2" xfId="278"/>
    <cellStyle name="40% - Énfasis6 2 2 3" xfId="279"/>
    <cellStyle name="40% - Énfasis6 2 2 3 2" xfId="280"/>
    <cellStyle name="40% - Énfasis6 2 2 4" xfId="281"/>
    <cellStyle name="40% - Énfasis6 2 3" xfId="282"/>
    <cellStyle name="40% - Énfasis6 2 4" xfId="283"/>
    <cellStyle name="40% - Énfasis6 3" xfId="284"/>
    <cellStyle name="40% - Énfasis6 3 2" xfId="285"/>
    <cellStyle name="40% - Énfasis6 3 2 2" xfId="286"/>
    <cellStyle name="40% - Énfasis6 3 3" xfId="287"/>
    <cellStyle name="40% - Énfasis6 3 3 2" xfId="288"/>
    <cellStyle name="40% - Énfasis6 3 4" xfId="289"/>
    <cellStyle name="40% - Énfasis6 4" xfId="290"/>
    <cellStyle name="40% - Énfasis6 5" xfId="291"/>
    <cellStyle name="40% - Énfasis6 6" xfId="292"/>
    <cellStyle name="40% - Énfasis6 6 2" xfId="293"/>
    <cellStyle name="40% - Énfasis6 7" xfId="294"/>
    <cellStyle name="40% - Énfasis6 7 2" xfId="295"/>
    <cellStyle name="40% - Énfasis6 8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2 2" xfId="304"/>
    <cellStyle name="60% - Énfasis1 2 3" xfId="305"/>
    <cellStyle name="60% - Énfasis1 3" xfId="306"/>
    <cellStyle name="60% - Énfasis1 4" xfId="307"/>
    <cellStyle name="60% - Énfasis1 5" xfId="308"/>
    <cellStyle name="60% - Énfasis1 6" xfId="309"/>
    <cellStyle name="60% - Énfasis1 7" xfId="310"/>
    <cellStyle name="60% - Énfasis2 2" xfId="311"/>
    <cellStyle name="60% - Énfasis2 2 2" xfId="312"/>
    <cellStyle name="60% - Énfasis2 2 3" xfId="313"/>
    <cellStyle name="60% - Énfasis2 3" xfId="314"/>
    <cellStyle name="60% - Énfasis2 4" xfId="315"/>
    <cellStyle name="60% - Énfasis2 5" xfId="316"/>
    <cellStyle name="60% - Énfasis2 6" xfId="317"/>
    <cellStyle name="60% - Énfasis2 7" xfId="318"/>
    <cellStyle name="60% - Énfasis3 2" xfId="319"/>
    <cellStyle name="60% - Énfasis3 2 2" xfId="320"/>
    <cellStyle name="60% - Énfasis3 2 3" xfId="321"/>
    <cellStyle name="60% - Énfasis3 3" xfId="322"/>
    <cellStyle name="60% - Énfasis3 4" xfId="323"/>
    <cellStyle name="60% - Énfasis3 5" xfId="324"/>
    <cellStyle name="60% - Énfasis3 6" xfId="325"/>
    <cellStyle name="60% - Énfasis3 7" xfId="326"/>
    <cellStyle name="60% - Énfasis4 2" xfId="327"/>
    <cellStyle name="60% - Énfasis4 2 2" xfId="328"/>
    <cellStyle name="60% - Énfasis4 2 3" xfId="329"/>
    <cellStyle name="60% - Énfasis4 3" xfId="330"/>
    <cellStyle name="60% - Énfasis4 4" xfId="331"/>
    <cellStyle name="60% - Énfasis4 5" xfId="332"/>
    <cellStyle name="60% - Énfasis4 6" xfId="333"/>
    <cellStyle name="60% - Énfasis4 7" xfId="334"/>
    <cellStyle name="60% - Énfasis5 2" xfId="335"/>
    <cellStyle name="60% - Énfasis5 2 2" xfId="336"/>
    <cellStyle name="60% - Énfasis5 2 3" xfId="337"/>
    <cellStyle name="60% - Énfasis5 3" xfId="338"/>
    <cellStyle name="60% - Énfasis5 4" xfId="339"/>
    <cellStyle name="60% - Énfasis5 5" xfId="340"/>
    <cellStyle name="60% - Énfasis5 6" xfId="341"/>
    <cellStyle name="60% - Énfasis5 7" xfId="342"/>
    <cellStyle name="60% - Énfasis6 2" xfId="343"/>
    <cellStyle name="60% - Énfasis6 2 2" xfId="344"/>
    <cellStyle name="60% - Énfasis6 2 3" xfId="345"/>
    <cellStyle name="60% - Énfasis6 3" xfId="346"/>
    <cellStyle name="60% - Énfasis6 4" xfId="347"/>
    <cellStyle name="60% - Énfasis6 5" xfId="348"/>
    <cellStyle name="60% - Énfasis6 6" xfId="349"/>
    <cellStyle name="60% - Énfasis6 7" xfId="350"/>
    <cellStyle name="6mal" xfId="351"/>
    <cellStyle name="Accent1" xfId="352"/>
    <cellStyle name="Accent2" xfId="353"/>
    <cellStyle name="Accent3" xfId="354"/>
    <cellStyle name="Accent4" xfId="355"/>
    <cellStyle name="Accent5" xfId="356"/>
    <cellStyle name="Accent6" xfId="357"/>
    <cellStyle name="Actual Date" xfId="358"/>
    <cellStyle name="año" xfId="359"/>
    <cellStyle name="Año 1" xfId="360"/>
    <cellStyle name="args.style" xfId="361"/>
    <cellStyle name="Atención 1" xfId="362"/>
    <cellStyle name="auf tausender" xfId="363"/>
    <cellStyle name="auf tausender 2" xfId="364"/>
    <cellStyle name="Bad" xfId="365"/>
    <cellStyle name="blank" xfId="366"/>
    <cellStyle name="blank 2" xfId="367"/>
    <cellStyle name="Buena 2" xfId="368"/>
    <cellStyle name="Buena 2 2" xfId="369"/>
    <cellStyle name="Buena 2 3" xfId="370"/>
    <cellStyle name="Buena 3" xfId="371"/>
    <cellStyle name="Buena 4" xfId="372"/>
    <cellStyle name="Buena 5" xfId="373"/>
    <cellStyle name="Buena 6" xfId="374"/>
    <cellStyle name="Buena 7" xfId="375"/>
    <cellStyle name="BvDAddIn_Currency" xfId="376"/>
    <cellStyle name="Calculation" xfId="377"/>
    <cellStyle name="Cálculo 2" xfId="378"/>
    <cellStyle name="Cálculo 2 2" xfId="379"/>
    <cellStyle name="Cálculo 2 3" xfId="380"/>
    <cellStyle name="Cálculo 3" xfId="381"/>
    <cellStyle name="Cálculo 4" xfId="382"/>
    <cellStyle name="Cálculo 5" xfId="383"/>
    <cellStyle name="Cálculo 6" xfId="384"/>
    <cellStyle name="Cálculo 7" xfId="385"/>
    <cellStyle name="category" xfId="386"/>
    <cellStyle name="Celda de comprobación 2" xfId="387"/>
    <cellStyle name="Celda de comprobación 2 2" xfId="388"/>
    <cellStyle name="Celda de comprobación 2 2 2" xfId="389"/>
    <cellStyle name="Celda de comprobación 2 3" xfId="390"/>
    <cellStyle name="Celda de comprobación 2 3 2" xfId="391"/>
    <cellStyle name="Celda de comprobación 2 4" xfId="392"/>
    <cellStyle name="Celda de comprobación 3" xfId="393"/>
    <cellStyle name="Celda de comprobación 3 2" xfId="394"/>
    <cellStyle name="Celda de comprobación 4" xfId="395"/>
    <cellStyle name="Celda de comprobación 4 2" xfId="396"/>
    <cellStyle name="Celda de comprobación 5" xfId="397"/>
    <cellStyle name="Celda de comprobación 5 2" xfId="398"/>
    <cellStyle name="Celda de comprobación 6" xfId="399"/>
    <cellStyle name="Celda de comprobación 6 2" xfId="400"/>
    <cellStyle name="Celda de comprobación 7" xfId="401"/>
    <cellStyle name="Celda de comprobación 7 2" xfId="402"/>
    <cellStyle name="Celda vinculada 2" xfId="403"/>
    <cellStyle name="Celda vinculada 2 2" xfId="404"/>
    <cellStyle name="Celda vinculada 2 3" xfId="405"/>
    <cellStyle name="Celda vinculada 3" xfId="406"/>
    <cellStyle name="Celda vinculada 4" xfId="407"/>
    <cellStyle name="Celda vinculada 5" xfId="408"/>
    <cellStyle name="Celda vinculada 6" xfId="409"/>
    <cellStyle name="Celda vinculada 7" xfId="410"/>
    <cellStyle name="Check Cell" xfId="411"/>
    <cellStyle name="Check Cell 2" xfId="412"/>
    <cellStyle name="Comma" xfId="413"/>
    <cellStyle name="Comma [0]" xfId="414"/>
    <cellStyle name="Comma [0] 2" xfId="415"/>
    <cellStyle name="Comma [0] 3" xfId="416"/>
    <cellStyle name="Comma [0]_12matrix" xfId="417"/>
    <cellStyle name="Comma [2]" xfId="418"/>
    <cellStyle name="Comma [2] 2" xfId="419"/>
    <cellStyle name="Comma 0" xfId="420"/>
    <cellStyle name="Comma 0*" xfId="421"/>
    <cellStyle name="Comma 2" xfId="422"/>
    <cellStyle name="Comma 2 2" xfId="423"/>
    <cellStyle name="Comma 3" xfId="424"/>
    <cellStyle name="Comma 3 2" xfId="425"/>
    <cellStyle name="Comma 4" xfId="426"/>
    <cellStyle name="Comma 4 2" xfId="427"/>
    <cellStyle name="Comma 5" xfId="428"/>
    <cellStyle name="Comma 5 2" xfId="429"/>
    <cellStyle name="Comma_12matrix" xfId="430"/>
    <cellStyle name="Comma0" xfId="431"/>
    <cellStyle name="Comma0 2" xfId="432"/>
    <cellStyle name="ContentsHyperlink" xfId="433"/>
    <cellStyle name="Curren - Estilo3" xfId="434"/>
    <cellStyle name="Currency" xfId="435"/>
    <cellStyle name="Currency [0]" xfId="436"/>
    <cellStyle name="Currency [0] 2" xfId="437"/>
    <cellStyle name="Currency [0] 3" xfId="438"/>
    <cellStyle name="Currency [0]_12matrix" xfId="439"/>
    <cellStyle name="Currency 0" xfId="440"/>
    <cellStyle name="Currency 2" xfId="441"/>
    <cellStyle name="Currency_12matrix" xfId="442"/>
    <cellStyle name="Currency0" xfId="443"/>
    <cellStyle name="Currency0 2" xfId="444"/>
    <cellStyle name="Date" xfId="445"/>
    <cellStyle name="Date 2" xfId="446"/>
    <cellStyle name="Date Aligned" xfId="447"/>
    <cellStyle name="Diseño" xfId="448"/>
    <cellStyle name="Diseño 2" xfId="449"/>
    <cellStyle name="Dotted Line" xfId="450"/>
    <cellStyle name="Encabezado 4 2" xfId="451"/>
    <cellStyle name="Encabezado 4 2 2" xfId="452"/>
    <cellStyle name="Encabezado 4 2 3" xfId="453"/>
    <cellStyle name="Encabezado 4 3" xfId="454"/>
    <cellStyle name="Encabezado 4 4" xfId="455"/>
    <cellStyle name="Encabezado 4 5" xfId="456"/>
    <cellStyle name="Encabezado 4 6" xfId="457"/>
    <cellStyle name="Encabezado 4 7" xfId="458"/>
    <cellStyle name="Énfasis 1" xfId="459"/>
    <cellStyle name="Énfasis 2" xfId="460"/>
    <cellStyle name="Énfasis 3" xfId="461"/>
    <cellStyle name="Énfasis1 - 20%" xfId="462"/>
    <cellStyle name="Énfasis1 - 40%" xfId="463"/>
    <cellStyle name="Énfasis1 - 60%" xfId="464"/>
    <cellStyle name="Énfasis1 10" xfId="465"/>
    <cellStyle name="Énfasis1 11" xfId="466"/>
    <cellStyle name="Énfasis1 12" xfId="467"/>
    <cellStyle name="Énfasis1 13" xfId="468"/>
    <cellStyle name="Énfasis1 14" xfId="469"/>
    <cellStyle name="Énfasis1 15" xfId="470"/>
    <cellStyle name="Énfasis1 16" xfId="471"/>
    <cellStyle name="Énfasis1 17" xfId="472"/>
    <cellStyle name="Énfasis1 18" xfId="473"/>
    <cellStyle name="Énfasis1 19" xfId="474"/>
    <cellStyle name="Énfasis1 2" xfId="475"/>
    <cellStyle name="Énfasis1 2 2" xfId="476"/>
    <cellStyle name="Énfasis1 2 3" xfId="477"/>
    <cellStyle name="Énfasis1 20" xfId="478"/>
    <cellStyle name="Énfasis1 21" xfId="479"/>
    <cellStyle name="Énfasis1 22" xfId="480"/>
    <cellStyle name="Énfasis1 23" xfId="481"/>
    <cellStyle name="Énfasis1 24" xfId="482"/>
    <cellStyle name="Énfasis1 25" xfId="483"/>
    <cellStyle name="Énfasis1 26" xfId="484"/>
    <cellStyle name="Énfasis1 27" xfId="485"/>
    <cellStyle name="Énfasis1 28" xfId="486"/>
    <cellStyle name="Énfasis1 29" xfId="487"/>
    <cellStyle name="Énfasis1 3" xfId="488"/>
    <cellStyle name="Énfasis1 30" xfId="489"/>
    <cellStyle name="Énfasis1 31" xfId="490"/>
    <cellStyle name="Énfasis1 32" xfId="491"/>
    <cellStyle name="Énfasis1 33" xfId="492"/>
    <cellStyle name="Énfasis1 34" xfId="493"/>
    <cellStyle name="Énfasis1 35" xfId="494"/>
    <cellStyle name="Énfasis1 36" xfId="495"/>
    <cellStyle name="Énfasis1 37" xfId="496"/>
    <cellStyle name="Énfasis1 38" xfId="497"/>
    <cellStyle name="Énfasis1 39" xfId="498"/>
    <cellStyle name="Énfasis1 4" xfId="499"/>
    <cellStyle name="Énfasis1 40" xfId="500"/>
    <cellStyle name="Énfasis1 41" xfId="501"/>
    <cellStyle name="Énfasis1 5" xfId="502"/>
    <cellStyle name="Énfasis1 6" xfId="503"/>
    <cellStyle name="Énfasis1 7" xfId="504"/>
    <cellStyle name="Énfasis1 8" xfId="505"/>
    <cellStyle name="Énfasis1 9" xfId="506"/>
    <cellStyle name="Énfasis2 - 20%" xfId="507"/>
    <cellStyle name="Énfasis2 - 40%" xfId="508"/>
    <cellStyle name="Énfasis2 - 60%" xfId="509"/>
    <cellStyle name="Énfasis2 10" xfId="510"/>
    <cellStyle name="Énfasis2 11" xfId="511"/>
    <cellStyle name="Énfasis2 12" xfId="512"/>
    <cellStyle name="Énfasis2 13" xfId="513"/>
    <cellStyle name="Énfasis2 14" xfId="514"/>
    <cellStyle name="Énfasis2 15" xfId="515"/>
    <cellStyle name="Énfasis2 16" xfId="516"/>
    <cellStyle name="Énfasis2 17" xfId="517"/>
    <cellStyle name="Énfasis2 18" xfId="518"/>
    <cellStyle name="Énfasis2 19" xfId="519"/>
    <cellStyle name="Énfasis2 2" xfId="520"/>
    <cellStyle name="Énfasis2 2 2" xfId="521"/>
    <cellStyle name="Énfasis2 2 3" xfId="522"/>
    <cellStyle name="Énfasis2 20" xfId="523"/>
    <cellStyle name="Énfasis2 21" xfId="524"/>
    <cellStyle name="Énfasis2 22" xfId="525"/>
    <cellStyle name="Énfasis2 23" xfId="526"/>
    <cellStyle name="Énfasis2 24" xfId="527"/>
    <cellStyle name="Énfasis2 25" xfId="528"/>
    <cellStyle name="Énfasis2 26" xfId="529"/>
    <cellStyle name="Énfasis2 27" xfId="530"/>
    <cellStyle name="Énfasis2 28" xfId="531"/>
    <cellStyle name="Énfasis2 29" xfId="532"/>
    <cellStyle name="Énfasis2 3" xfId="533"/>
    <cellStyle name="Énfasis2 30" xfId="534"/>
    <cellStyle name="Énfasis2 31" xfId="535"/>
    <cellStyle name="Énfasis2 32" xfId="536"/>
    <cellStyle name="Énfasis2 33" xfId="537"/>
    <cellStyle name="Énfasis2 34" xfId="538"/>
    <cellStyle name="Énfasis2 35" xfId="539"/>
    <cellStyle name="Énfasis2 36" xfId="540"/>
    <cellStyle name="Énfasis2 37" xfId="541"/>
    <cellStyle name="Énfasis2 38" xfId="542"/>
    <cellStyle name="Énfasis2 39" xfId="543"/>
    <cellStyle name="Énfasis2 4" xfId="544"/>
    <cellStyle name="Énfasis2 40" xfId="545"/>
    <cellStyle name="Énfasis2 41" xfId="546"/>
    <cellStyle name="Énfasis2 5" xfId="547"/>
    <cellStyle name="Énfasis2 6" xfId="548"/>
    <cellStyle name="Énfasis2 7" xfId="549"/>
    <cellStyle name="Énfasis2 8" xfId="550"/>
    <cellStyle name="Énfasis2 9" xfId="551"/>
    <cellStyle name="Énfasis3 - 20%" xfId="552"/>
    <cellStyle name="Énfasis3 - 40%" xfId="553"/>
    <cellStyle name="Énfasis3 - 60%" xfId="554"/>
    <cellStyle name="Énfasis3 10" xfId="555"/>
    <cellStyle name="Énfasis3 11" xfId="556"/>
    <cellStyle name="Énfasis3 12" xfId="557"/>
    <cellStyle name="Énfasis3 13" xfId="558"/>
    <cellStyle name="Énfasis3 14" xfId="559"/>
    <cellStyle name="Énfasis3 15" xfId="560"/>
    <cellStyle name="Énfasis3 16" xfId="561"/>
    <cellStyle name="Énfasis3 17" xfId="562"/>
    <cellStyle name="Énfasis3 18" xfId="563"/>
    <cellStyle name="Énfasis3 19" xfId="564"/>
    <cellStyle name="Énfasis3 2" xfId="565"/>
    <cellStyle name="Énfasis3 2 2" xfId="566"/>
    <cellStyle name="Énfasis3 2 3" xfId="567"/>
    <cellStyle name="Énfasis3 20" xfId="568"/>
    <cellStyle name="Énfasis3 21" xfId="569"/>
    <cellStyle name="Énfasis3 22" xfId="570"/>
    <cellStyle name="Énfasis3 23" xfId="571"/>
    <cellStyle name="Énfasis3 24" xfId="572"/>
    <cellStyle name="Énfasis3 25" xfId="573"/>
    <cellStyle name="Énfasis3 26" xfId="574"/>
    <cellStyle name="Énfasis3 27" xfId="575"/>
    <cellStyle name="Énfasis3 28" xfId="576"/>
    <cellStyle name="Énfasis3 29" xfId="577"/>
    <cellStyle name="Énfasis3 3" xfId="578"/>
    <cellStyle name="Énfasis3 30" xfId="579"/>
    <cellStyle name="Énfasis3 31" xfId="580"/>
    <cellStyle name="Énfasis3 32" xfId="581"/>
    <cellStyle name="Énfasis3 33" xfId="582"/>
    <cellStyle name="Énfasis3 34" xfId="583"/>
    <cellStyle name="Énfasis3 35" xfId="584"/>
    <cellStyle name="Énfasis3 36" xfId="585"/>
    <cellStyle name="Énfasis3 37" xfId="586"/>
    <cellStyle name="Énfasis3 38" xfId="587"/>
    <cellStyle name="Énfasis3 39" xfId="588"/>
    <cellStyle name="Énfasis3 4" xfId="589"/>
    <cellStyle name="Énfasis3 40" xfId="590"/>
    <cellStyle name="Énfasis3 41" xfId="591"/>
    <cellStyle name="Énfasis3 5" xfId="592"/>
    <cellStyle name="Énfasis3 6" xfId="593"/>
    <cellStyle name="Énfasis3 7" xfId="594"/>
    <cellStyle name="Énfasis3 8" xfId="595"/>
    <cellStyle name="Énfasis3 9" xfId="596"/>
    <cellStyle name="Énfasis4 - 20%" xfId="597"/>
    <cellStyle name="Énfasis4 - 40%" xfId="598"/>
    <cellStyle name="Énfasis4 - 60%" xfId="599"/>
    <cellStyle name="Énfasis4 10" xfId="600"/>
    <cellStyle name="Énfasis4 11" xfId="601"/>
    <cellStyle name="Énfasis4 12" xfId="602"/>
    <cellStyle name="Énfasis4 13" xfId="603"/>
    <cellStyle name="Énfasis4 14" xfId="604"/>
    <cellStyle name="Énfasis4 15" xfId="605"/>
    <cellStyle name="Énfasis4 16" xfId="606"/>
    <cellStyle name="Énfasis4 17" xfId="607"/>
    <cellStyle name="Énfasis4 18" xfId="608"/>
    <cellStyle name="Énfasis4 19" xfId="609"/>
    <cellStyle name="Énfasis4 2" xfId="610"/>
    <cellStyle name="Énfasis4 2 2" xfId="611"/>
    <cellStyle name="Énfasis4 2 3" xfId="612"/>
    <cellStyle name="Énfasis4 20" xfId="613"/>
    <cellStyle name="Énfasis4 21" xfId="614"/>
    <cellStyle name="Énfasis4 22" xfId="615"/>
    <cellStyle name="Énfasis4 23" xfId="616"/>
    <cellStyle name="Énfasis4 24" xfId="617"/>
    <cellStyle name="Énfasis4 25" xfId="618"/>
    <cellStyle name="Énfasis4 26" xfId="619"/>
    <cellStyle name="Énfasis4 27" xfId="620"/>
    <cellStyle name="Énfasis4 28" xfId="621"/>
    <cellStyle name="Énfasis4 29" xfId="622"/>
    <cellStyle name="Énfasis4 3" xfId="623"/>
    <cellStyle name="Énfasis4 30" xfId="624"/>
    <cellStyle name="Énfasis4 31" xfId="625"/>
    <cellStyle name="Énfasis4 32" xfId="626"/>
    <cellStyle name="Énfasis4 33" xfId="627"/>
    <cellStyle name="Énfasis4 34" xfId="628"/>
    <cellStyle name="Énfasis4 35" xfId="629"/>
    <cellStyle name="Énfasis4 36" xfId="630"/>
    <cellStyle name="Énfasis4 37" xfId="631"/>
    <cellStyle name="Énfasis4 38" xfId="632"/>
    <cellStyle name="Énfasis4 39" xfId="633"/>
    <cellStyle name="Énfasis4 4" xfId="634"/>
    <cellStyle name="Énfasis4 40" xfId="635"/>
    <cellStyle name="Énfasis4 41" xfId="636"/>
    <cellStyle name="Énfasis4 5" xfId="637"/>
    <cellStyle name="Énfasis4 6" xfId="638"/>
    <cellStyle name="Énfasis4 7" xfId="639"/>
    <cellStyle name="Énfasis4 8" xfId="640"/>
    <cellStyle name="Énfasis4 9" xfId="641"/>
    <cellStyle name="Énfasis5 - 20%" xfId="642"/>
    <cellStyle name="Énfasis5 - 40%" xfId="643"/>
    <cellStyle name="Énfasis5 - 60%" xfId="644"/>
    <cellStyle name="Énfasis5 10" xfId="645"/>
    <cellStyle name="Énfasis5 11" xfId="646"/>
    <cellStyle name="Énfasis5 12" xfId="647"/>
    <cellStyle name="Énfasis5 13" xfId="648"/>
    <cellStyle name="Énfasis5 14" xfId="649"/>
    <cellStyle name="Énfasis5 15" xfId="650"/>
    <cellStyle name="Énfasis5 16" xfId="651"/>
    <cellStyle name="Énfasis5 17" xfId="652"/>
    <cellStyle name="Énfasis5 18" xfId="653"/>
    <cellStyle name="Énfasis5 19" xfId="654"/>
    <cellStyle name="Énfasis5 2" xfId="655"/>
    <cellStyle name="Énfasis5 2 2" xfId="656"/>
    <cellStyle name="Énfasis5 2 3" xfId="657"/>
    <cellStyle name="Énfasis5 20" xfId="658"/>
    <cellStyle name="Énfasis5 21" xfId="659"/>
    <cellStyle name="Énfasis5 22" xfId="660"/>
    <cellStyle name="Énfasis5 23" xfId="661"/>
    <cellStyle name="Énfasis5 24" xfId="662"/>
    <cellStyle name="Énfasis5 25" xfId="663"/>
    <cellStyle name="Énfasis5 26" xfId="664"/>
    <cellStyle name="Énfasis5 27" xfId="665"/>
    <cellStyle name="Énfasis5 28" xfId="666"/>
    <cellStyle name="Énfasis5 29" xfId="667"/>
    <cellStyle name="Énfasis5 3" xfId="668"/>
    <cellStyle name="Énfasis5 30" xfId="669"/>
    <cellStyle name="Énfasis5 31" xfId="670"/>
    <cellStyle name="Énfasis5 32" xfId="671"/>
    <cellStyle name="Énfasis5 33" xfId="672"/>
    <cellStyle name="Énfasis5 34" xfId="673"/>
    <cellStyle name="Énfasis5 35" xfId="674"/>
    <cellStyle name="Énfasis5 36" xfId="675"/>
    <cellStyle name="Énfasis5 37" xfId="676"/>
    <cellStyle name="Énfasis5 38" xfId="677"/>
    <cellStyle name="Énfasis5 39" xfId="678"/>
    <cellStyle name="Énfasis5 4" xfId="679"/>
    <cellStyle name="Énfasis5 40" xfId="680"/>
    <cellStyle name="Énfasis5 41" xfId="681"/>
    <cellStyle name="Énfasis5 5" xfId="682"/>
    <cellStyle name="Énfasis5 6" xfId="683"/>
    <cellStyle name="Énfasis5 7" xfId="684"/>
    <cellStyle name="Énfasis5 8" xfId="685"/>
    <cellStyle name="Énfasis5 9" xfId="686"/>
    <cellStyle name="Énfasis6 - 20%" xfId="687"/>
    <cellStyle name="Énfasis6 - 40%" xfId="688"/>
    <cellStyle name="Énfasis6 - 60%" xfId="689"/>
    <cellStyle name="Énfasis6 10" xfId="690"/>
    <cellStyle name="Énfasis6 11" xfId="691"/>
    <cellStyle name="Énfasis6 12" xfId="692"/>
    <cellStyle name="Énfasis6 13" xfId="693"/>
    <cellStyle name="Énfasis6 14" xfId="694"/>
    <cellStyle name="Énfasis6 15" xfId="695"/>
    <cellStyle name="Énfasis6 16" xfId="696"/>
    <cellStyle name="Énfasis6 17" xfId="697"/>
    <cellStyle name="Énfasis6 18" xfId="698"/>
    <cellStyle name="Énfasis6 19" xfId="699"/>
    <cellStyle name="Énfasis6 2" xfId="700"/>
    <cellStyle name="Énfasis6 2 2" xfId="701"/>
    <cellStyle name="Énfasis6 2 3" xfId="702"/>
    <cellStyle name="Énfasis6 20" xfId="703"/>
    <cellStyle name="Énfasis6 21" xfId="704"/>
    <cellStyle name="Énfasis6 22" xfId="705"/>
    <cellStyle name="Énfasis6 23" xfId="706"/>
    <cellStyle name="Énfasis6 24" xfId="707"/>
    <cellStyle name="Énfasis6 25" xfId="708"/>
    <cellStyle name="Énfasis6 26" xfId="709"/>
    <cellStyle name="Énfasis6 27" xfId="710"/>
    <cellStyle name="Énfasis6 28" xfId="711"/>
    <cellStyle name="Énfasis6 29" xfId="712"/>
    <cellStyle name="Énfasis6 3" xfId="713"/>
    <cellStyle name="Énfasis6 30" xfId="714"/>
    <cellStyle name="Énfasis6 31" xfId="715"/>
    <cellStyle name="Énfasis6 32" xfId="716"/>
    <cellStyle name="Énfasis6 33" xfId="717"/>
    <cellStyle name="Énfasis6 34" xfId="718"/>
    <cellStyle name="Énfasis6 35" xfId="719"/>
    <cellStyle name="Énfasis6 36" xfId="720"/>
    <cellStyle name="Énfasis6 37" xfId="721"/>
    <cellStyle name="Énfasis6 38" xfId="722"/>
    <cellStyle name="Énfasis6 39" xfId="723"/>
    <cellStyle name="Énfasis6 4" xfId="724"/>
    <cellStyle name="Énfasis6 40" xfId="725"/>
    <cellStyle name="Énfasis6 41" xfId="726"/>
    <cellStyle name="Énfasis6 5" xfId="727"/>
    <cellStyle name="Énfasis6 6" xfId="728"/>
    <cellStyle name="Énfasis6 7" xfId="729"/>
    <cellStyle name="Énfasis6 8" xfId="730"/>
    <cellStyle name="Énfasis6 9" xfId="731"/>
    <cellStyle name="Entrada 2" xfId="732"/>
    <cellStyle name="Entrada 2 2" xfId="733"/>
    <cellStyle name="Entrada 2 3" xfId="734"/>
    <cellStyle name="Entrada 3" xfId="735"/>
    <cellStyle name="Entrada 4" xfId="736"/>
    <cellStyle name="Entrada 5" xfId="737"/>
    <cellStyle name="Entrada 6" xfId="738"/>
    <cellStyle name="Entrada 7" xfId="739"/>
    <cellStyle name="Estilo 1" xfId="740"/>
    <cellStyle name="Euro" xfId="741"/>
    <cellStyle name="Euro 2" xfId="742"/>
    <cellStyle name="Euro 2 2" xfId="743"/>
    <cellStyle name="Euro 2 3" xfId="744"/>
    <cellStyle name="Euro 3" xfId="745"/>
    <cellStyle name="Euro 4" xfId="746"/>
    <cellStyle name="Euro 5" xfId="747"/>
    <cellStyle name="Euro 6" xfId="748"/>
    <cellStyle name="Euro 7" xfId="749"/>
    <cellStyle name="Euro 7 2" xfId="750"/>
    <cellStyle name="Euro 8" xfId="751"/>
    <cellStyle name="Euro 9" xfId="752"/>
    <cellStyle name="Euro_Básica" xfId="753"/>
    <cellStyle name="Excel Built-in Normal" xfId="754"/>
    <cellStyle name="Explanatory Text" xfId="755"/>
    <cellStyle name="F2" xfId="756"/>
    <cellStyle name="F3" xfId="757"/>
    <cellStyle name="F4" xfId="758"/>
    <cellStyle name="F5" xfId="759"/>
    <cellStyle name="F6" xfId="760"/>
    <cellStyle name="F7" xfId="761"/>
    <cellStyle name="F8" xfId="762"/>
    <cellStyle name="Finan?ní0" xfId="763"/>
    <cellStyle name="Finan?ní0 2" xfId="764"/>
    <cellStyle name="Fixed" xfId="765"/>
    <cellStyle name="Fixed 2" xfId="766"/>
    <cellStyle name="Followed Hyperlink" xfId="767"/>
    <cellStyle name="Footnote" xfId="768"/>
    <cellStyle name="Good" xfId="769"/>
    <cellStyle name="Grey" xfId="770"/>
    <cellStyle name="Grey 2" xfId="771"/>
    <cellStyle name="Hard Percent" xfId="772"/>
    <cellStyle name="Header" xfId="773"/>
    <cellStyle name="Header1" xfId="774"/>
    <cellStyle name="Header2" xfId="775"/>
    <cellStyle name="Heading 1" xfId="776"/>
    <cellStyle name="Heading 2" xfId="777"/>
    <cellStyle name="Heading 3" xfId="778"/>
    <cellStyle name="Heading 4" xfId="779"/>
    <cellStyle name="Heading1" xfId="780"/>
    <cellStyle name="Heading2" xfId="781"/>
    <cellStyle name="Hipervínculo 2" xfId="782"/>
    <cellStyle name="Hipervínculo 3" xfId="783"/>
    <cellStyle name="Hyperlink" xfId="784"/>
    <cellStyle name="Hyperlink 2" xfId="785"/>
    <cellStyle name="Hyperlink_Arbol1" xfId="786"/>
    <cellStyle name="Incorrecto 2" xfId="787"/>
    <cellStyle name="Incorrecto 2 2" xfId="788"/>
    <cellStyle name="Incorrecto 2 3" xfId="789"/>
    <cellStyle name="Incorrecto 3" xfId="790"/>
    <cellStyle name="Incorrecto 4" xfId="791"/>
    <cellStyle name="Incorrecto 5" xfId="792"/>
    <cellStyle name="Incorrecto 6" xfId="793"/>
    <cellStyle name="Incorrecto 7" xfId="794"/>
    <cellStyle name="InLink" xfId="795"/>
    <cellStyle name="InLink 2" xfId="796"/>
    <cellStyle name="Input" xfId="797"/>
    <cellStyle name="Input [yellow]" xfId="798"/>
    <cellStyle name="Input [yellow] 2" xfId="799"/>
    <cellStyle name="Input 2" xfId="800"/>
    <cellStyle name="Input 3" xfId="801"/>
    <cellStyle name="Input Cells" xfId="802"/>
    <cellStyle name="Input_$cell" xfId="803"/>
    <cellStyle name="Linked Cell" xfId="804"/>
    <cellStyle name="Linked Cells" xfId="805"/>
    <cellStyle name="Linked Cells 2" xfId="806"/>
    <cellStyle name="Lock" xfId="807"/>
    <cellStyle name="Lock 2" xfId="808"/>
    <cellStyle name="Lock partiel" xfId="809"/>
    <cellStyle name="Lock partiel 2" xfId="810"/>
    <cellStyle name="Lock_Definitions" xfId="811"/>
    <cellStyle name="Mes 1" xfId="812"/>
    <cellStyle name="Migliaia_Foglio1" xfId="813"/>
    <cellStyle name="Millares" xfId="1" builtinId="3"/>
    <cellStyle name="Millares [0] 2" xfId="814"/>
    <cellStyle name="Millares [0] 3" xfId="815"/>
    <cellStyle name="Millares 10" xfId="816"/>
    <cellStyle name="Millares 10 2" xfId="817"/>
    <cellStyle name="Millares 10 2 2" xfId="818"/>
    <cellStyle name="Millares 10 3" xfId="819"/>
    <cellStyle name="Millares 11" xfId="820"/>
    <cellStyle name="Millares 11 2" xfId="821"/>
    <cellStyle name="Millares 11 2 2" xfId="822"/>
    <cellStyle name="Millares 11 3" xfId="823"/>
    <cellStyle name="Millares 12" xfId="824"/>
    <cellStyle name="Millares 12 2" xfId="825"/>
    <cellStyle name="Millares 13" xfId="826"/>
    <cellStyle name="Millares 13 2" xfId="827"/>
    <cellStyle name="Millares 14" xfId="828"/>
    <cellStyle name="Millares 14 2" xfId="829"/>
    <cellStyle name="Millares 15" xfId="830"/>
    <cellStyle name="Millares 15 2" xfId="831"/>
    <cellStyle name="Millares 16" xfId="832"/>
    <cellStyle name="Millares 16 2" xfId="833"/>
    <cellStyle name="Millares 17" xfId="834"/>
    <cellStyle name="Millares 17 2" xfId="835"/>
    <cellStyle name="Millares 18" xfId="836"/>
    <cellStyle name="Millares 18 2" xfId="837"/>
    <cellStyle name="Millares 19" xfId="838"/>
    <cellStyle name="Millares 19 2" xfId="839"/>
    <cellStyle name="Millares 2" xfId="840"/>
    <cellStyle name="Millares 2 2" xfId="841"/>
    <cellStyle name="Millares 2 2 2" xfId="842"/>
    <cellStyle name="Millares 2 3" xfId="843"/>
    <cellStyle name="Millares 2 3 2" xfId="844"/>
    <cellStyle name="Millares 2 4" xfId="845"/>
    <cellStyle name="Millares 2 5" xfId="846"/>
    <cellStyle name="Millares 2 6" xfId="847"/>
    <cellStyle name="Millares 2 7" xfId="848"/>
    <cellStyle name="Millares 2_COMPRA ENERGIA" xfId="849"/>
    <cellStyle name="Millares 20" xfId="850"/>
    <cellStyle name="Millares 20 2" xfId="851"/>
    <cellStyle name="Millares 21" xfId="852"/>
    <cellStyle name="Millares 21 2" xfId="853"/>
    <cellStyle name="Millares 22" xfId="854"/>
    <cellStyle name="Millares 22 2" xfId="855"/>
    <cellStyle name="Millares 22 2 2" xfId="856"/>
    <cellStyle name="Millares 22 3" xfId="857"/>
    <cellStyle name="Millares 22 3 2" xfId="858"/>
    <cellStyle name="Millares 22 4" xfId="859"/>
    <cellStyle name="Millares 23" xfId="860"/>
    <cellStyle name="Millares 23 2" xfId="861"/>
    <cellStyle name="Millares 24" xfId="862"/>
    <cellStyle name="Millares 24 2" xfId="863"/>
    <cellStyle name="Millares 24 3" xfId="864"/>
    <cellStyle name="Millares 24 4" xfId="865"/>
    <cellStyle name="Millares 25" xfId="866"/>
    <cellStyle name="Millares 25 2" xfId="867"/>
    <cellStyle name="Millares 26" xfId="868"/>
    <cellStyle name="Millares 26 2" xfId="869"/>
    <cellStyle name="Millares 27" xfId="870"/>
    <cellStyle name="Millares 27 2" xfId="871"/>
    <cellStyle name="Millares 28" xfId="872"/>
    <cellStyle name="Millares 28 2" xfId="873"/>
    <cellStyle name="Millares 29" xfId="874"/>
    <cellStyle name="Millares 29 2" xfId="875"/>
    <cellStyle name="Millares 3" xfId="876"/>
    <cellStyle name="Millares 3 2" xfId="877"/>
    <cellStyle name="Millares 3 2 2" xfId="878"/>
    <cellStyle name="Millares 3 3" xfId="879"/>
    <cellStyle name="Millares 3 4" xfId="880"/>
    <cellStyle name="Millares 3 5" xfId="881"/>
    <cellStyle name="Millares 30" xfId="882"/>
    <cellStyle name="Millares 30 2" xfId="883"/>
    <cellStyle name="Millares 31" xfId="884"/>
    <cellStyle name="Millares 31 2" xfId="885"/>
    <cellStyle name="Millares 32" xfId="886"/>
    <cellStyle name="Millares 32 2" xfId="887"/>
    <cellStyle name="Millares 32 3" xfId="888"/>
    <cellStyle name="Millares 32 4" xfId="889"/>
    <cellStyle name="Millares 33" xfId="890"/>
    <cellStyle name="Millares 33 2" xfId="891"/>
    <cellStyle name="Millares 34" xfId="892"/>
    <cellStyle name="Millares 34 2" xfId="893"/>
    <cellStyle name="Millares 35" xfId="894"/>
    <cellStyle name="Millares 35 2" xfId="895"/>
    <cellStyle name="Millares 36" xfId="896"/>
    <cellStyle name="Millares 36 2" xfId="897"/>
    <cellStyle name="Millares 37" xfId="898"/>
    <cellStyle name="Millares 37 2" xfId="899"/>
    <cellStyle name="Millares 37 2 2" xfId="900"/>
    <cellStyle name="Millares 38" xfId="901"/>
    <cellStyle name="Millares 38 2" xfId="902"/>
    <cellStyle name="Millares 38 2 2" xfId="903"/>
    <cellStyle name="Millares 38 2 2 2" xfId="904"/>
    <cellStyle name="Millares 38 2 3" xfId="905"/>
    <cellStyle name="Millares 38 2 3 2" xfId="906"/>
    <cellStyle name="Millares 38 2 4" xfId="907"/>
    <cellStyle name="Millares 38 3" xfId="908"/>
    <cellStyle name="Millares 38 3 2" xfId="909"/>
    <cellStyle name="Millares 38 4" xfId="910"/>
    <cellStyle name="Millares 38 4 2" xfId="911"/>
    <cellStyle name="Millares 38 5" xfId="912"/>
    <cellStyle name="Millares 38 5 2" xfId="913"/>
    <cellStyle name="Millares 38 6" xfId="914"/>
    <cellStyle name="Millares 38 6 2" xfId="915"/>
    <cellStyle name="Millares 38 7" xfId="916"/>
    <cellStyle name="Millares 38 7 2" xfId="917"/>
    <cellStyle name="Millares 38 8" xfId="918"/>
    <cellStyle name="Millares 39" xfId="919"/>
    <cellStyle name="Millares 39 2" xfId="920"/>
    <cellStyle name="Millares 39 2 2" xfId="921"/>
    <cellStyle name="Millares 39 3" xfId="922"/>
    <cellStyle name="Millares 39 3 2" xfId="923"/>
    <cellStyle name="Millares 39 4" xfId="924"/>
    <cellStyle name="Millares 4" xfId="925"/>
    <cellStyle name="Millares 4 2" xfId="926"/>
    <cellStyle name="Millares 4 2 2" xfId="927"/>
    <cellStyle name="Millares 4 3" xfId="928"/>
    <cellStyle name="Millares 4 4" xfId="929"/>
    <cellStyle name="Millares 4 4 2" xfId="930"/>
    <cellStyle name="Millares 4 5" xfId="931"/>
    <cellStyle name="Millares 4 5 2" xfId="932"/>
    <cellStyle name="Millares 40" xfId="933"/>
    <cellStyle name="Millares 40 2" xfId="934"/>
    <cellStyle name="Millares 40 2 2" xfId="935"/>
    <cellStyle name="Millares 40 3" xfId="936"/>
    <cellStyle name="Millares 40 3 2" xfId="937"/>
    <cellStyle name="Millares 40 4" xfId="938"/>
    <cellStyle name="Millares 40 4 2" xfId="939"/>
    <cellStyle name="Millares 40 5" xfId="940"/>
    <cellStyle name="Millares 41" xfId="941"/>
    <cellStyle name="Millares 41 2" xfId="942"/>
    <cellStyle name="Millares 42" xfId="943"/>
    <cellStyle name="Millares 42 2" xfId="944"/>
    <cellStyle name="Millares 43" xfId="945"/>
    <cellStyle name="Millares 43 2" xfId="946"/>
    <cellStyle name="Millares 44" xfId="947"/>
    <cellStyle name="Millares 44 2" xfId="948"/>
    <cellStyle name="Millares 45" xfId="949"/>
    <cellStyle name="Millares 45 2" xfId="950"/>
    <cellStyle name="Millares 46" xfId="951"/>
    <cellStyle name="Millares 46 2" xfId="952"/>
    <cellStyle name="Millares 47" xfId="953"/>
    <cellStyle name="Millares 47 2" xfId="954"/>
    <cellStyle name="Millares 48" xfId="955"/>
    <cellStyle name="Millares 48 2" xfId="956"/>
    <cellStyle name="Millares 49" xfId="957"/>
    <cellStyle name="Millares 49 2" xfId="958"/>
    <cellStyle name="Millares 5" xfId="959"/>
    <cellStyle name="Millares 5 2" xfId="960"/>
    <cellStyle name="Millares 50" xfId="961"/>
    <cellStyle name="Millares 50 2" xfId="962"/>
    <cellStyle name="Millares 51" xfId="963"/>
    <cellStyle name="Millares 52" xfId="964"/>
    <cellStyle name="Millares 53" xfId="965"/>
    <cellStyle name="Millares 54" xfId="966"/>
    <cellStyle name="Millares 55" xfId="967"/>
    <cellStyle name="Millares 56" xfId="968"/>
    <cellStyle name="Millares 57" xfId="969"/>
    <cellStyle name="Millares 58" xfId="970"/>
    <cellStyle name="Millares 59" xfId="971"/>
    <cellStyle name="Millares 6" xfId="972"/>
    <cellStyle name="Millares 6 2" xfId="973"/>
    <cellStyle name="Millares 60" xfId="974"/>
    <cellStyle name="Millares 60 2" xfId="975"/>
    <cellStyle name="Millares 61" xfId="976"/>
    <cellStyle name="Millares 61 2" xfId="977"/>
    <cellStyle name="Millares 62" xfId="978"/>
    <cellStyle name="Millares 63" xfId="979"/>
    <cellStyle name="Millares 64" xfId="980"/>
    <cellStyle name="Millares 64 2" xfId="981"/>
    <cellStyle name="Millares 65" xfId="982"/>
    <cellStyle name="Millares 65 2" xfId="983"/>
    <cellStyle name="Millares 66" xfId="984"/>
    <cellStyle name="Millares 66 2" xfId="985"/>
    <cellStyle name="Millares 67" xfId="986"/>
    <cellStyle name="Millares 67 2" xfId="987"/>
    <cellStyle name="Millares 68" xfId="988"/>
    <cellStyle name="Millares 69" xfId="989"/>
    <cellStyle name="Millares 7" xfId="990"/>
    <cellStyle name="Millares 7 2" xfId="991"/>
    <cellStyle name="Millares 7 2 2" xfId="992"/>
    <cellStyle name="Millares 7 3" xfId="993"/>
    <cellStyle name="Millares 7 4" xfId="994"/>
    <cellStyle name="Millares 70" xfId="995"/>
    <cellStyle name="Millares 71" xfId="996"/>
    <cellStyle name="Millares 72" xfId="997"/>
    <cellStyle name="Millares 73" xfId="998"/>
    <cellStyle name="Millares 74" xfId="999"/>
    <cellStyle name="Millares 74 2" xfId="1000"/>
    <cellStyle name="Millares 74 3" xfId="1001"/>
    <cellStyle name="Millares 75" xfId="1002"/>
    <cellStyle name="Millares 76" xfId="1003"/>
    <cellStyle name="Millares 77" xfId="1004"/>
    <cellStyle name="Millares 78" xfId="1005"/>
    <cellStyle name="Millares 79" xfId="1006"/>
    <cellStyle name="Millares 8" xfId="1007"/>
    <cellStyle name="Millares 8 2" xfId="1008"/>
    <cellStyle name="Millares 80" xfId="1009"/>
    <cellStyle name="Millares 81" xfId="1010"/>
    <cellStyle name="Millares 82" xfId="1011"/>
    <cellStyle name="Millares 83" xfId="1012"/>
    <cellStyle name="Millares 84" xfId="1013"/>
    <cellStyle name="Millares 85" xfId="1014"/>
    <cellStyle name="Millares 86" xfId="1015"/>
    <cellStyle name="Millares 87" xfId="1016"/>
    <cellStyle name="Millares 88" xfId="1017"/>
    <cellStyle name="Millares 9" xfId="1018"/>
    <cellStyle name="Millares 9 2" xfId="1019"/>
    <cellStyle name="Model" xfId="1020"/>
    <cellStyle name="Model 2" xfId="1021"/>
    <cellStyle name="Moeda [0]_anexo_11_CDSA" xfId="1022"/>
    <cellStyle name="Moeda_anexo_11_CDSA" xfId="1023"/>
    <cellStyle name="Moneda 10" xfId="1024"/>
    <cellStyle name="Moneda 10 2" xfId="1025"/>
    <cellStyle name="Moneda 10 3" xfId="1026"/>
    <cellStyle name="Moneda 11" xfId="1027"/>
    <cellStyle name="Moneda 12" xfId="1028"/>
    <cellStyle name="Moneda 2" xfId="1029"/>
    <cellStyle name="Moneda 2 2" xfId="1030"/>
    <cellStyle name="Moneda 2 3" xfId="1031"/>
    <cellStyle name="Moneda 2 4" xfId="1032"/>
    <cellStyle name="Moneda 3" xfId="1033"/>
    <cellStyle name="Moneda 3 2" xfId="1034"/>
    <cellStyle name="Moneda 3 2 2" xfId="1035"/>
    <cellStyle name="Moneda 3 3" xfId="1036"/>
    <cellStyle name="Moneda 3 4" xfId="1037"/>
    <cellStyle name="Moneda 4" xfId="1038"/>
    <cellStyle name="Moneda 5" xfId="1039"/>
    <cellStyle name="Moneda 5 2" xfId="1040"/>
    <cellStyle name="Moneda 5 3" xfId="1041"/>
    <cellStyle name="Moneda 6" xfId="1042"/>
    <cellStyle name="Moneda 6 2" xfId="1043"/>
    <cellStyle name="Moneda 7" xfId="1044"/>
    <cellStyle name="Moneda 7 2" xfId="1045"/>
    <cellStyle name="Moneda 8" xfId="1046"/>
    <cellStyle name="Moneda 9" xfId="1047"/>
    <cellStyle name="Moneta - Estilo1" xfId="1048"/>
    <cellStyle name="Multiple" xfId="1049"/>
    <cellStyle name="neg0.0" xfId="1050"/>
    <cellStyle name="neg0.0 2" xfId="1051"/>
    <cellStyle name="Neutral 2" xfId="1052"/>
    <cellStyle name="Neutral 2 2" xfId="1053"/>
    <cellStyle name="Neutral 2 3" xfId="1054"/>
    <cellStyle name="Neutral 2_COMPRA ENERGIA" xfId="1055"/>
    <cellStyle name="Neutral 3" xfId="1056"/>
    <cellStyle name="Neutral 4" xfId="1057"/>
    <cellStyle name="Neutral 5" xfId="1058"/>
    <cellStyle name="Neutral 6" xfId="1059"/>
    <cellStyle name="Neutral 7" xfId="1060"/>
    <cellStyle name="no dec" xfId="1061"/>
    <cellStyle name="Normal" xfId="0" builtinId="0"/>
    <cellStyle name="Normal - Style1" xfId="1062"/>
    <cellStyle name="Normal 10" xfId="3"/>
    <cellStyle name="Normal 10 2" xfId="1063"/>
    <cellStyle name="Normal 11" xfId="1064"/>
    <cellStyle name="Normal 11 2" xfId="1065"/>
    <cellStyle name="Normal 12" xfId="1066"/>
    <cellStyle name="Normal 12 2" xfId="1067"/>
    <cellStyle name="Normal 12 3" xfId="1068"/>
    <cellStyle name="Normal 12 3 2" xfId="1069"/>
    <cellStyle name="Normal 121" xfId="1070"/>
    <cellStyle name="Normal 121 2" xfId="1071"/>
    <cellStyle name="Normal 121 2 2" xfId="1072"/>
    <cellStyle name="Normal 121 3" xfId="1073"/>
    <cellStyle name="Normal 121 3 2" xfId="1074"/>
    <cellStyle name="Normal 121 4" xfId="1075"/>
    <cellStyle name="Normal 121 4 2" xfId="1076"/>
    <cellStyle name="Normal 121 5" xfId="1077"/>
    <cellStyle name="Normal 13" xfId="1078"/>
    <cellStyle name="Normal 13 2" xfId="1079"/>
    <cellStyle name="Normal 13 3" xfId="1080"/>
    <cellStyle name="Normal 14" xfId="1081"/>
    <cellStyle name="Normal 14 2" xfId="1082"/>
    <cellStyle name="Normal 147" xfId="1083"/>
    <cellStyle name="Normal 147 2" xfId="1084"/>
    <cellStyle name="Normal 147 3" xfId="1085"/>
    <cellStyle name="Normal 147 4" xfId="1086"/>
    <cellStyle name="Normal 15" xfId="1087"/>
    <cellStyle name="Normal 15 2" xfId="1088"/>
    <cellStyle name="Normal 16" xfId="1089"/>
    <cellStyle name="Normal 16 2" xfId="1090"/>
    <cellStyle name="Normal 161" xfId="1091"/>
    <cellStyle name="Normal 161 2" xfId="1092"/>
    <cellStyle name="Normal 161 2 2" xfId="1093"/>
    <cellStyle name="Normal 161 3" xfId="1094"/>
    <cellStyle name="Normal 161 3 2" xfId="1095"/>
    <cellStyle name="Normal 161 4" xfId="1096"/>
    <cellStyle name="Normal 161 4 2" xfId="1097"/>
    <cellStyle name="Normal 161 5" xfId="1098"/>
    <cellStyle name="Normal 162" xfId="1099"/>
    <cellStyle name="Normal 162 2" xfId="1100"/>
    <cellStyle name="Normal 162 2 2" xfId="1101"/>
    <cellStyle name="Normal 162 3" xfId="1102"/>
    <cellStyle name="Normal 162 3 2" xfId="1103"/>
    <cellStyle name="Normal 162 4" xfId="1104"/>
    <cellStyle name="Normal 162 4 2" xfId="1105"/>
    <cellStyle name="Normal 162 5" xfId="1106"/>
    <cellStyle name="Normal 163" xfId="1107"/>
    <cellStyle name="Normal 163 2" xfId="1108"/>
    <cellStyle name="Normal 163 2 2" xfId="1109"/>
    <cellStyle name="Normal 163 3" xfId="1110"/>
    <cellStyle name="Normal 163 3 2" xfId="1111"/>
    <cellStyle name="Normal 163 4" xfId="1112"/>
    <cellStyle name="Normal 163 4 2" xfId="1113"/>
    <cellStyle name="Normal 163 5" xfId="1114"/>
    <cellStyle name="Normal 164" xfId="1115"/>
    <cellStyle name="Normal 164 2" xfId="1116"/>
    <cellStyle name="Normal 164 2 2" xfId="1117"/>
    <cellStyle name="Normal 164 3" xfId="1118"/>
    <cellStyle name="Normal 164 3 2" xfId="1119"/>
    <cellStyle name="Normal 164 4" xfId="1120"/>
    <cellStyle name="Normal 164 4 2" xfId="1121"/>
    <cellStyle name="Normal 164 5" xfId="1122"/>
    <cellStyle name="Normal 17" xfId="1123"/>
    <cellStyle name="Normal 17 2" xfId="1124"/>
    <cellStyle name="Normal 170" xfId="1125"/>
    <cellStyle name="Normal 170 2" xfId="1126"/>
    <cellStyle name="Normal 170 2 2" xfId="1127"/>
    <cellStyle name="Normal 170 3" xfId="1128"/>
    <cellStyle name="Normal 170 3 2" xfId="1129"/>
    <cellStyle name="Normal 170 4" xfId="1130"/>
    <cellStyle name="Normal 170 4 2" xfId="1131"/>
    <cellStyle name="Normal 170 5" xfId="1132"/>
    <cellStyle name="Normal 18" xfId="1133"/>
    <cellStyle name="Normal 18 2" xfId="1134"/>
    <cellStyle name="Normal 18 3" xfId="1135"/>
    <cellStyle name="Normal 19" xfId="1136"/>
    <cellStyle name="Normal 19 2" xfId="1137"/>
    <cellStyle name="Normal 19 3" xfId="1138"/>
    <cellStyle name="Normal 2" xfId="1139"/>
    <cellStyle name="Normal 2 10" xfId="1140"/>
    <cellStyle name="Normal 2 2" xfId="1141"/>
    <cellStyle name="Normal 2 2 2" xfId="1142"/>
    <cellStyle name="Normal 2 2 3" xfId="1143"/>
    <cellStyle name="Normal 2 2 4" xfId="1144"/>
    <cellStyle name="Normal 2 3" xfId="1145"/>
    <cellStyle name="Normal 2 3 2" xfId="1146"/>
    <cellStyle name="Normal 2 3 3" xfId="1147"/>
    <cellStyle name="Normal 2 3 4" xfId="1148"/>
    <cellStyle name="Normal 2 4" xfId="1149"/>
    <cellStyle name="Normal 2 4 2" xfId="1150"/>
    <cellStyle name="Normal 2 4 3" xfId="1151"/>
    <cellStyle name="Normal 2 5" xfId="1152"/>
    <cellStyle name="Normal 2 6" xfId="1153"/>
    <cellStyle name="Normal 2 7" xfId="1154"/>
    <cellStyle name="Normal 2 8" xfId="1155"/>
    <cellStyle name="Normal 2 9" xfId="1156"/>
    <cellStyle name="Normal 2_COMPRA ENERGIA" xfId="1157"/>
    <cellStyle name="Normal 20" xfId="1158"/>
    <cellStyle name="Normal 20 2" xfId="1159"/>
    <cellStyle name="Normal 200" xfId="1160"/>
    <cellStyle name="Normal 200 2" xfId="1161"/>
    <cellStyle name="Normal 200 2 2" xfId="1162"/>
    <cellStyle name="Normal 200 3" xfId="1163"/>
    <cellStyle name="Normal 200 3 2" xfId="1164"/>
    <cellStyle name="Normal 200 4" xfId="1165"/>
    <cellStyle name="Normal 200 4 2" xfId="1166"/>
    <cellStyle name="Normal 200 5" xfId="1167"/>
    <cellStyle name="Normal 209 2" xfId="1168"/>
    <cellStyle name="Normal 209 2 2" xfId="1169"/>
    <cellStyle name="Normal 209 3" xfId="1170"/>
    <cellStyle name="Normal 209 3 2" xfId="1171"/>
    <cellStyle name="Normal 209 4" xfId="1172"/>
    <cellStyle name="Normal 209 4 2" xfId="1173"/>
    <cellStyle name="Normal 21" xfId="1174"/>
    <cellStyle name="Normal 21 2" xfId="1175"/>
    <cellStyle name="Normal 21 2 2" xfId="1176"/>
    <cellStyle name="Normal 21 3" xfId="1177"/>
    <cellStyle name="Normal 21 3 2" xfId="1178"/>
    <cellStyle name="Normal 21 4" xfId="1179"/>
    <cellStyle name="Normal 21 4 2" xfId="1180"/>
    <cellStyle name="Normal 21 5" xfId="1181"/>
    <cellStyle name="Normal 21 5 2" xfId="1182"/>
    <cellStyle name="Normal 21 6" xfId="1183"/>
    <cellStyle name="Normal 21 6 2" xfId="1184"/>
    <cellStyle name="Normal 21 7" xfId="1185"/>
    <cellStyle name="Normal 21 8" xfId="1186"/>
    <cellStyle name="Normal 210 2" xfId="1187"/>
    <cellStyle name="Normal 210 2 2" xfId="1188"/>
    <cellStyle name="Normal 210 3" xfId="1189"/>
    <cellStyle name="Normal 210 3 2" xfId="1190"/>
    <cellStyle name="Normal 210 4" xfId="1191"/>
    <cellStyle name="Normal 210 4 2" xfId="1192"/>
    <cellStyle name="Normal 218 2" xfId="1193"/>
    <cellStyle name="Normal 218 3" xfId="1194"/>
    <cellStyle name="Normal 218 4" xfId="1195"/>
    <cellStyle name="Normal 219 2" xfId="1196"/>
    <cellStyle name="Normal 219 3" xfId="1197"/>
    <cellStyle name="Normal 219 4" xfId="1198"/>
    <cellStyle name="Normal 22" xfId="1199"/>
    <cellStyle name="Normal 22 2" xfId="1200"/>
    <cellStyle name="Normal 221 2" xfId="1201"/>
    <cellStyle name="Normal 221 3" xfId="1202"/>
    <cellStyle name="Normal 221 4" xfId="1203"/>
    <cellStyle name="Normal 222 2" xfId="1204"/>
    <cellStyle name="Normal 222 3" xfId="1205"/>
    <cellStyle name="Normal 222 4" xfId="1206"/>
    <cellStyle name="Normal 223 2" xfId="1207"/>
    <cellStyle name="Normal 223 3" xfId="1208"/>
    <cellStyle name="Normal 223 4" xfId="1209"/>
    <cellStyle name="Normal 224 2" xfId="1210"/>
    <cellStyle name="Normal 224 3" xfId="1211"/>
    <cellStyle name="Normal 224 4" xfId="1212"/>
    <cellStyle name="Normal 227" xfId="1213"/>
    <cellStyle name="Normal 23" xfId="1214"/>
    <cellStyle name="Normal 23 2" xfId="1215"/>
    <cellStyle name="Normal 23 2 2" xfId="1216"/>
    <cellStyle name="Normal 23 3" xfId="1217"/>
    <cellStyle name="Normal 23 3 2" xfId="1218"/>
    <cellStyle name="Normal 23 4" xfId="1219"/>
    <cellStyle name="Normal 23 4 2" xfId="1220"/>
    <cellStyle name="Normal 23 5" xfId="1221"/>
    <cellStyle name="Normal 23 5 2" xfId="1222"/>
    <cellStyle name="Normal 23 6" xfId="1223"/>
    <cellStyle name="Normal 23 6 2" xfId="1224"/>
    <cellStyle name="Normal 23 7" xfId="1225"/>
    <cellStyle name="Normal 23 8" xfId="1226"/>
    <cellStyle name="Normal 24" xfId="1227"/>
    <cellStyle name="Normal 24 2" xfId="1228"/>
    <cellStyle name="Normal 25" xfId="1229"/>
    <cellStyle name="Normal 25 2" xfId="1230"/>
    <cellStyle name="Normal 26" xfId="1231"/>
    <cellStyle name="Normal 26 2" xfId="1232"/>
    <cellStyle name="Normal 27" xfId="1233"/>
    <cellStyle name="Normal 27 2" xfId="1234"/>
    <cellStyle name="Normal 27 2 2" xfId="1235"/>
    <cellStyle name="Normal 27 3" xfId="1236"/>
    <cellStyle name="Normal 27 3 2" xfId="1237"/>
    <cellStyle name="Normal 27 4" xfId="1238"/>
    <cellStyle name="Normal 27 4 2" xfId="1239"/>
    <cellStyle name="Normal 27 5" xfId="1240"/>
    <cellStyle name="Normal 27 5 2" xfId="1241"/>
    <cellStyle name="Normal 27 6" xfId="1242"/>
    <cellStyle name="Normal 27 6 2" xfId="1243"/>
    <cellStyle name="Normal 27 7" xfId="1244"/>
    <cellStyle name="Normal 28" xfId="1245"/>
    <cellStyle name="Normal 29" xfId="1246"/>
    <cellStyle name="Normal 3" xfId="1247"/>
    <cellStyle name="Normal 3 2" xfId="1248"/>
    <cellStyle name="Normal 3 2 2" xfId="1249"/>
    <cellStyle name="Normal 3 2 2 2" xfId="1250"/>
    <cellStyle name="Normal 3 2 2 2 2" xfId="1251"/>
    <cellStyle name="Normal 3 2 2 3" xfId="1252"/>
    <cellStyle name="Normal 3 2 2 3 2" xfId="1253"/>
    <cellStyle name="Normal 3 2 2 4" xfId="1254"/>
    <cellStyle name="Normal 3 2 3" xfId="1255"/>
    <cellStyle name="Normal 3 2 3 2" xfId="1256"/>
    <cellStyle name="Normal 3 3" xfId="1257"/>
    <cellStyle name="Normal 3 3 2" xfId="1258"/>
    <cellStyle name="Normal 3 3 2 2" xfId="1259"/>
    <cellStyle name="Normal 3 3 3" xfId="1260"/>
    <cellStyle name="Normal 3 3 3 2" xfId="1261"/>
    <cellStyle name="Normal 3 3 4" xfId="1262"/>
    <cellStyle name="Normal 3 4" xfId="1263"/>
    <cellStyle name="Normal 3 4 2" xfId="1264"/>
    <cellStyle name="Normal 3 5" xfId="1265"/>
    <cellStyle name="Normal 3 5 2" xfId="1266"/>
    <cellStyle name="Normal 3 6" xfId="1267"/>
    <cellStyle name="Normal 3_COMPRA ENERGIA" xfId="1268"/>
    <cellStyle name="Normal 30" xfId="1269"/>
    <cellStyle name="Normal 31" xfId="1270"/>
    <cellStyle name="Normal 32" xfId="1271"/>
    <cellStyle name="Normal 32 2" xfId="1272"/>
    <cellStyle name="Normal 33" xfId="1273"/>
    <cellStyle name="Normal 33 2" xfId="1274"/>
    <cellStyle name="Normal 34" xfId="1275"/>
    <cellStyle name="Normal 34 2" xfId="1276"/>
    <cellStyle name="Normal 34 2 2" xfId="1277"/>
    <cellStyle name="Normal 34 3" xfId="1278"/>
    <cellStyle name="Normal 34 3 2" xfId="1279"/>
    <cellStyle name="Normal 34 4" xfId="1280"/>
    <cellStyle name="Normal 34 4 2" xfId="1281"/>
    <cellStyle name="Normal 34 5" xfId="1282"/>
    <cellStyle name="Normal 34 5 2" xfId="1283"/>
    <cellStyle name="Normal 34 6" xfId="1284"/>
    <cellStyle name="Normal 34 6 2" xfId="1285"/>
    <cellStyle name="Normal 34 7" xfId="1286"/>
    <cellStyle name="Normal 34 8" xfId="1287"/>
    <cellStyle name="Normal 35" xfId="1288"/>
    <cellStyle name="Normal 35 2" xfId="1289"/>
    <cellStyle name="Normal 36" xfId="1290"/>
    <cellStyle name="Normal 36 2" xfId="1291"/>
    <cellStyle name="Normal 37" xfId="1292"/>
    <cellStyle name="Normal 37 2" xfId="1293"/>
    <cellStyle name="Normal 38" xfId="1294"/>
    <cellStyle name="Normal 38 2" xfId="1295"/>
    <cellStyle name="Normal 39" xfId="1296"/>
    <cellStyle name="Normal 39 2" xfId="1297"/>
    <cellStyle name="Normal 4" xfId="1298"/>
    <cellStyle name="Normal 4 2" xfId="1299"/>
    <cellStyle name="Normal 4 2 2" xfId="1300"/>
    <cellStyle name="Normal 4 2 2 2" xfId="1301"/>
    <cellStyle name="Normal 4 2 3" xfId="1302"/>
    <cellStyle name="Normal 4 2 3 2" xfId="1303"/>
    <cellStyle name="Normal 4 2 4" xfId="1304"/>
    <cellStyle name="Normal 4 2 4 2" xfId="1305"/>
    <cellStyle name="Normal 4 3" xfId="1306"/>
    <cellStyle name="Normal 4 4" xfId="1307"/>
    <cellStyle name="Normal 4 4 2" xfId="1308"/>
    <cellStyle name="Normal 4 5" xfId="1309"/>
    <cellStyle name="Normal 4 5 2" xfId="1310"/>
    <cellStyle name="Normal 4 6" xfId="1311"/>
    <cellStyle name="Normal 4 7" xfId="1312"/>
    <cellStyle name="Normal 4_COMPRA ENERGIA" xfId="1313"/>
    <cellStyle name="Normal 40" xfId="1314"/>
    <cellStyle name="Normal 40 2" xfId="1315"/>
    <cellStyle name="Normal 41" xfId="1316"/>
    <cellStyle name="Normal 41 2" xfId="1317"/>
    <cellStyle name="Normal 42" xfId="1318"/>
    <cellStyle name="Normal 42 2" xfId="1319"/>
    <cellStyle name="Normal 42 2 2" xfId="1320"/>
    <cellStyle name="Normal 42 3" xfId="1321"/>
    <cellStyle name="Normal 42 3 2" xfId="1322"/>
    <cellStyle name="Normal 42 4" xfId="1323"/>
    <cellStyle name="Normal 42 4 2" xfId="1324"/>
    <cellStyle name="Normal 42 5" xfId="1325"/>
    <cellStyle name="Normal 42 5 2" xfId="1326"/>
    <cellStyle name="Normal 42 6" xfId="1327"/>
    <cellStyle name="Normal 42 6 2" xfId="1328"/>
    <cellStyle name="Normal 42 7" xfId="1329"/>
    <cellStyle name="Normal 43" xfId="1330"/>
    <cellStyle name="Normal 44" xfId="1331"/>
    <cellStyle name="Normal 44 2" xfId="1332"/>
    <cellStyle name="Normal 44 2 2" xfId="1333"/>
    <cellStyle name="Normal 44 3" xfId="1334"/>
    <cellStyle name="Normal 44 3 2" xfId="1335"/>
    <cellStyle name="Normal 44 4" xfId="1336"/>
    <cellStyle name="Normal 44 4 2" xfId="1337"/>
    <cellStyle name="Normal 44 5" xfId="1338"/>
    <cellStyle name="Normal 44 5 2" xfId="1339"/>
    <cellStyle name="Normal 44 6" xfId="1340"/>
    <cellStyle name="Normal 44 6 2" xfId="1341"/>
    <cellStyle name="Normal 44 7" xfId="1342"/>
    <cellStyle name="Normal 45" xfId="1343"/>
    <cellStyle name="Normal 45 2" xfId="1344"/>
    <cellStyle name="Normal 46" xfId="1345"/>
    <cellStyle name="Normal 46 2" xfId="1346"/>
    <cellStyle name="Normal 46 3" xfId="1347"/>
    <cellStyle name="Normal 47" xfId="1348"/>
    <cellStyle name="Normal 47 2" xfId="1349"/>
    <cellStyle name="Normal 48" xfId="1350"/>
    <cellStyle name="Normal 48 2" xfId="1351"/>
    <cellStyle name="Normal 48 2 2" xfId="1352"/>
    <cellStyle name="Normal 48 3" xfId="1353"/>
    <cellStyle name="Normal 49" xfId="1354"/>
    <cellStyle name="Normal 49 2" xfId="1355"/>
    <cellStyle name="Normal 5" xfId="1356"/>
    <cellStyle name="Normal 5 2" xfId="1357"/>
    <cellStyle name="Normal 5 2 2" xfId="1358"/>
    <cellStyle name="Normal 5 2 3" xfId="1359"/>
    <cellStyle name="Normal 5 2 3 2" xfId="1360"/>
    <cellStyle name="Normal 5 3" xfId="1361"/>
    <cellStyle name="Normal 5 3 2" xfId="1362"/>
    <cellStyle name="Normal 5 4" xfId="1363"/>
    <cellStyle name="Normal 5 4 2" xfId="1364"/>
    <cellStyle name="Normal 5 5" xfId="1365"/>
    <cellStyle name="Normal 5 5 2" xfId="1366"/>
    <cellStyle name="Normal 5 6" xfId="1367"/>
    <cellStyle name="Normal 50" xfId="1368"/>
    <cellStyle name="Normal 51" xfId="1369"/>
    <cellStyle name="Normal 52" xfId="1370"/>
    <cellStyle name="Normal 53" xfId="1371"/>
    <cellStyle name="Normal 54" xfId="1372"/>
    <cellStyle name="Normal 55" xfId="1373"/>
    <cellStyle name="Normal 56" xfId="1374"/>
    <cellStyle name="Normal 57" xfId="1375"/>
    <cellStyle name="Normal 57 2" xfId="1376"/>
    <cellStyle name="Normal 57 3" xfId="1377"/>
    <cellStyle name="Normal 58" xfId="1378"/>
    <cellStyle name="Normal 59" xfId="1379"/>
    <cellStyle name="Normal 6" xfId="1380"/>
    <cellStyle name="Normal 6 2" xfId="1381"/>
    <cellStyle name="Normal 6 2 2" xfId="1382"/>
    <cellStyle name="Normal 6 2 2 2" xfId="1383"/>
    <cellStyle name="Normal 6 2 3" xfId="1384"/>
    <cellStyle name="Normal 6 2 3 2" xfId="1385"/>
    <cellStyle name="Normal 6 3" xfId="1386"/>
    <cellStyle name="Normal 6 3 2" xfId="1387"/>
    <cellStyle name="Normal 6 3 2 2" xfId="1388"/>
    <cellStyle name="Normal 6 3 3" xfId="1389"/>
    <cellStyle name="Normal 6 3 3 2" xfId="1390"/>
    <cellStyle name="Normal 6 3 4" xfId="1391"/>
    <cellStyle name="Normal 60" xfId="1392"/>
    <cellStyle name="Normal 66" xfId="1393"/>
    <cellStyle name="Normal 66 2" xfId="1394"/>
    <cellStyle name="Normal 66 2 2" xfId="1395"/>
    <cellStyle name="Normal 66 3" xfId="1396"/>
    <cellStyle name="Normal 66 3 2" xfId="1397"/>
    <cellStyle name="Normal 66 4" xfId="1398"/>
    <cellStyle name="Normal 66 4 2" xfId="1399"/>
    <cellStyle name="Normal 66 5" xfId="1400"/>
    <cellStyle name="Normal 66 5 2" xfId="1401"/>
    <cellStyle name="Normal 66 6" xfId="1402"/>
    <cellStyle name="Normal 66 6 2" xfId="1403"/>
    <cellStyle name="Normal 66 7" xfId="1404"/>
    <cellStyle name="Normal 68" xfId="1405"/>
    <cellStyle name="Normal 68 2" xfId="1406"/>
    <cellStyle name="Normal 68 2 2" xfId="1407"/>
    <cellStyle name="Normal 68 3" xfId="1408"/>
    <cellStyle name="Normal 68 3 2" xfId="1409"/>
    <cellStyle name="Normal 68 4" xfId="1410"/>
    <cellStyle name="Normal 68 4 2" xfId="1411"/>
    <cellStyle name="Normal 68 5" xfId="1412"/>
    <cellStyle name="Normal 68 5 2" xfId="1413"/>
    <cellStyle name="Normal 68 6" xfId="1414"/>
    <cellStyle name="Normal 68 6 2" xfId="1415"/>
    <cellStyle name="Normal 68 7" xfId="1416"/>
    <cellStyle name="Normal 7" xfId="1417"/>
    <cellStyle name="Normal 7 2" xfId="1418"/>
    <cellStyle name="Normal 7 2 2" xfId="1419"/>
    <cellStyle name="Normal 7 3" xfId="1420"/>
    <cellStyle name="Normal 7 3 2" xfId="1421"/>
    <cellStyle name="Normal 7 4" xfId="1422"/>
    <cellStyle name="Normal 7 4 2" xfId="1423"/>
    <cellStyle name="Normal 7 5" xfId="1424"/>
    <cellStyle name="Normal 75 2" xfId="1425"/>
    <cellStyle name="Normal 75 2 2" xfId="1426"/>
    <cellStyle name="Normal 75 3" xfId="1427"/>
    <cellStyle name="Normal 75 3 2" xfId="1428"/>
    <cellStyle name="Normal 76 2" xfId="1429"/>
    <cellStyle name="Normal 76 2 2" xfId="1430"/>
    <cellStyle name="Normal 76 3" xfId="1431"/>
    <cellStyle name="Normal 76 3 2" xfId="1432"/>
    <cellStyle name="Normal 77 2" xfId="1433"/>
    <cellStyle name="Normal 77 2 2" xfId="1434"/>
    <cellStyle name="Normal 77 3" xfId="1435"/>
    <cellStyle name="Normal 77 3 2" xfId="1436"/>
    <cellStyle name="Normal 8" xfId="1437"/>
    <cellStyle name="Normal 8 2" xfId="1438"/>
    <cellStyle name="Normal 8 2 2" xfId="1439"/>
    <cellStyle name="Normal 8 3" xfId="1440"/>
    <cellStyle name="Normal 8 4" xfId="1441"/>
    <cellStyle name="Normal 8 4 2" xfId="1442"/>
    <cellStyle name="Normal 88 2" xfId="1443"/>
    <cellStyle name="Normal 88 2 2" xfId="1444"/>
    <cellStyle name="Normal 88 3" xfId="1445"/>
    <cellStyle name="Normal 88 3 2" xfId="1446"/>
    <cellStyle name="Normal 89 2" xfId="1447"/>
    <cellStyle name="Normal 89 2 2" xfId="1448"/>
    <cellStyle name="Normal 89 3" xfId="1449"/>
    <cellStyle name="Normal 89 3 2" xfId="1450"/>
    <cellStyle name="Normal 9" xfId="1451"/>
    <cellStyle name="Normal 9 2" xfId="1452"/>
    <cellStyle name="Normal 9 3" xfId="1453"/>
    <cellStyle name="Normal 9 3 2" xfId="1454"/>
    <cellStyle name="Normal 9 4" xfId="1455"/>
    <cellStyle name="Normal 9 4 2" xfId="1456"/>
    <cellStyle name="Normale_Markets - Spain+Latam" xfId="1457"/>
    <cellStyle name="NormalGB" xfId="1458"/>
    <cellStyle name="Normalny_56.Podstawowe dane o woj.(1)" xfId="1459"/>
    <cellStyle name="Notas 10" xfId="1460"/>
    <cellStyle name="Notas 11" xfId="1461"/>
    <cellStyle name="Notas 2" xfId="1462"/>
    <cellStyle name="Notas 2 2" xfId="1463"/>
    <cellStyle name="Notas 2 3" xfId="1464"/>
    <cellStyle name="Notas 2 4" xfId="1465"/>
    <cellStyle name="Notas 2 5" xfId="1466"/>
    <cellStyle name="Notas 2_COMPRA ENERGIA" xfId="1467"/>
    <cellStyle name="Notas 3" xfId="1468"/>
    <cellStyle name="Notas 3 2" xfId="1469"/>
    <cellStyle name="Notas 3 2 2" xfId="1470"/>
    <cellStyle name="Notas 3 2 2 2" xfId="1471"/>
    <cellStyle name="Notas 3 2 3" xfId="1472"/>
    <cellStyle name="Notas 3 2 3 2" xfId="1473"/>
    <cellStyle name="Notas 3 2 4" xfId="1474"/>
    <cellStyle name="Notas 3 3" xfId="1475"/>
    <cellStyle name="Notas 3 3 2" xfId="1476"/>
    <cellStyle name="Notas 3 4" xfId="1477"/>
    <cellStyle name="Notas 3 4 2" xfId="1478"/>
    <cellStyle name="Notas 3 5" xfId="1479"/>
    <cellStyle name="Notas 4" xfId="1480"/>
    <cellStyle name="Notas 5" xfId="1481"/>
    <cellStyle name="Notas 6" xfId="1482"/>
    <cellStyle name="Notas 7" xfId="1483"/>
    <cellStyle name="Notas 7 2" xfId="1484"/>
    <cellStyle name="Notas 8" xfId="1485"/>
    <cellStyle name="Notas 9" xfId="1486"/>
    <cellStyle name="Note" xfId="1487"/>
    <cellStyle name="Number" xfId="1488"/>
    <cellStyle name="OPXArea" xfId="1489"/>
    <cellStyle name="OPXButtonBar" xfId="1490"/>
    <cellStyle name="OPXHeadingArea" xfId="1491"/>
    <cellStyle name="OPXHeadingRange" xfId="1492"/>
    <cellStyle name="OPXHeadingWorkbook" xfId="1493"/>
    <cellStyle name="OPXInDate" xfId="1494"/>
    <cellStyle name="OPXInFmat1" xfId="1495"/>
    <cellStyle name="OPXInFmat10" xfId="1496"/>
    <cellStyle name="OPXInFmat11" xfId="1497"/>
    <cellStyle name="OPXInFmat2" xfId="1498"/>
    <cellStyle name="OPXInFmat23" xfId="1499"/>
    <cellStyle name="OPXInFmat25" xfId="1500"/>
    <cellStyle name="OPXInFmat26" xfId="1501"/>
    <cellStyle name="OPXInFmat27" xfId="1502"/>
    <cellStyle name="OPXInFmat5" xfId="1503"/>
    <cellStyle name="OPXInFmat6" xfId="1504"/>
    <cellStyle name="OPXInFmat7" xfId="1505"/>
    <cellStyle name="OPXInFmat8" xfId="1506"/>
    <cellStyle name="OPXInFmat9" xfId="1507"/>
    <cellStyle name="OPXInFmatRate61" xfId="1508"/>
    <cellStyle name="OPXInFmatRate62" xfId="1509"/>
    <cellStyle name="OPXInFmatRate63" xfId="1510"/>
    <cellStyle name="OPXInFmatRate64" xfId="1511"/>
    <cellStyle name="OPXInFmatRate65" xfId="1512"/>
    <cellStyle name="OPXInFmatRate66" xfId="1513"/>
    <cellStyle name="OPXInFmatRate67" xfId="1514"/>
    <cellStyle name="OPXInFmatRate68" xfId="1515"/>
    <cellStyle name="OPXInText" xfId="1516"/>
    <cellStyle name="OPXInTextWrap" xfId="1517"/>
    <cellStyle name="OPXInTime" xfId="1518"/>
    <cellStyle name="OPXLiteralCenter" xfId="1519"/>
    <cellStyle name="OPXLiteralCenterWrap" xfId="1520"/>
    <cellStyle name="OPXLiteralDateLeft" xfId="1521"/>
    <cellStyle name="OPXLiteralLeft" xfId="1522"/>
    <cellStyle name="OPXLiteralLeftWrap" xfId="1523"/>
    <cellStyle name="OPXLiteralRight" xfId="1524"/>
    <cellStyle name="OPXLiteralRightWrap" xfId="1525"/>
    <cellStyle name="OPXOutDate" xfId="1526"/>
    <cellStyle name="OPXOutFmat1" xfId="1527"/>
    <cellStyle name="OPXOutFmat10" xfId="1528"/>
    <cellStyle name="OPXOutFmat11" xfId="1529"/>
    <cellStyle name="OPXOutFmat2" xfId="1530"/>
    <cellStyle name="OPXOutFmat23" xfId="1531"/>
    <cellStyle name="OPXOutFmat25" xfId="1532"/>
    <cellStyle name="OPXOutFmat26" xfId="1533"/>
    <cellStyle name="OPXOutFmat27" xfId="1534"/>
    <cellStyle name="OPXOutFmat5" xfId="1535"/>
    <cellStyle name="OPXOutFmat6" xfId="1536"/>
    <cellStyle name="OPXOutFmat7" xfId="1537"/>
    <cellStyle name="OPXOutFmat8" xfId="1538"/>
    <cellStyle name="OPXOutFmat9" xfId="1539"/>
    <cellStyle name="OPXOutFmatRate61" xfId="1540"/>
    <cellStyle name="OPXOutFmatRate62" xfId="1541"/>
    <cellStyle name="OPXOutFmatRate63" xfId="1542"/>
    <cellStyle name="OPXOutFmatRate64" xfId="1543"/>
    <cellStyle name="OPXOutFmatRate65" xfId="1544"/>
    <cellStyle name="OPXOutFmatRate66" xfId="1545"/>
    <cellStyle name="OPXOutFmatRate67" xfId="1546"/>
    <cellStyle name="OPXOutFmatRate68" xfId="1547"/>
    <cellStyle name="OPXOutText" xfId="1548"/>
    <cellStyle name="OPXOutTextWrap" xfId="1549"/>
    <cellStyle name="OPXOutTime" xfId="1550"/>
    <cellStyle name="OPXProtected" xfId="1551"/>
    <cellStyle name="Output" xfId="1552"/>
    <cellStyle name="Output 2" xfId="1553"/>
    <cellStyle name="Output Amounts" xfId="1554"/>
    <cellStyle name="Output Line Items" xfId="1555"/>
    <cellStyle name="Output_COMPRA ENERGIA" xfId="1556"/>
    <cellStyle name="Page Number" xfId="1557"/>
    <cellStyle name="per.style" xfId="1558"/>
    <cellStyle name="Percent" xfId="1559"/>
    <cellStyle name="Percent (0)" xfId="1560"/>
    <cellStyle name="Percent (0) 2" xfId="1561"/>
    <cellStyle name="Percent [2]" xfId="1562"/>
    <cellStyle name="Percent [2] 2" xfId="1563"/>
    <cellStyle name="Percent 2" xfId="1564"/>
    <cellStyle name="Percent 2 2" xfId="1565"/>
    <cellStyle name="Percent 3" xfId="1566"/>
    <cellStyle name="Percent 3 2" xfId="1567"/>
    <cellStyle name="Percent 4" xfId="1568"/>
    <cellStyle name="Percent 4 2" xfId="1569"/>
    <cellStyle name="Porcentaje" xfId="2" builtinId="5"/>
    <cellStyle name="Porcentaje 10" xfId="1570"/>
    <cellStyle name="Porcentaje 10 2" xfId="1571"/>
    <cellStyle name="Porcentaje 11" xfId="1572"/>
    <cellStyle name="Porcentaje 11 2" xfId="1573"/>
    <cellStyle name="Porcentaje 12" xfId="1574"/>
    <cellStyle name="Porcentaje 12 2" xfId="1575"/>
    <cellStyle name="Porcentaje 13" xfId="1576"/>
    <cellStyle name="Porcentaje 14" xfId="1577"/>
    <cellStyle name="Porcentaje 15" xfId="1578"/>
    <cellStyle name="Porcentaje 16" xfId="1579"/>
    <cellStyle name="Porcentaje 16 2" xfId="1580"/>
    <cellStyle name="Porcentaje 16 3" xfId="1581"/>
    <cellStyle name="Porcentaje 17" xfId="1582"/>
    <cellStyle name="Porcentaje 18" xfId="1583"/>
    <cellStyle name="Porcentaje 19" xfId="1584"/>
    <cellStyle name="Porcentaje 2" xfId="1585"/>
    <cellStyle name="Porcentaje 2 2" xfId="1586"/>
    <cellStyle name="Porcentaje 2 2 2" xfId="1587"/>
    <cellStyle name="Porcentaje 20" xfId="1588"/>
    <cellStyle name="Porcentaje 21" xfId="1589"/>
    <cellStyle name="Porcentaje 3" xfId="1590"/>
    <cellStyle name="Porcentaje 3 2" xfId="1591"/>
    <cellStyle name="Porcentaje 3 2 2" xfId="1592"/>
    <cellStyle name="Porcentaje 3 2 2 2" xfId="1593"/>
    <cellStyle name="Porcentaje 3 2 3" xfId="1594"/>
    <cellStyle name="Porcentaje 3 2 3 2" xfId="1595"/>
    <cellStyle name="Porcentaje 3 2 4" xfId="1596"/>
    <cellStyle name="Porcentaje 4" xfId="1597"/>
    <cellStyle name="Porcentaje 5" xfId="1598"/>
    <cellStyle name="Porcentaje 6" xfId="1599"/>
    <cellStyle name="Porcentaje 6 2" xfId="1600"/>
    <cellStyle name="Porcentaje 7" xfId="1601"/>
    <cellStyle name="Porcentaje 7 2" xfId="1602"/>
    <cellStyle name="Porcentaje 8" xfId="1603"/>
    <cellStyle name="Porcentaje 8 2" xfId="1604"/>
    <cellStyle name="Porcentaje 9" xfId="1605"/>
    <cellStyle name="Porcentaje 9 2" xfId="1606"/>
    <cellStyle name="Porcentual 2" xfId="1607"/>
    <cellStyle name="Porcentual 2 2" xfId="1608"/>
    <cellStyle name="Porcentual 2 2 2" xfId="1609"/>
    <cellStyle name="Porcentual 2 2 3" xfId="1610"/>
    <cellStyle name="Porcentual 2 2 4" xfId="1611"/>
    <cellStyle name="Porcentual 2 3" xfId="1612"/>
    <cellStyle name="Porcentual 2 3 2" xfId="1613"/>
    <cellStyle name="Porcentual 2 3 3" xfId="1614"/>
    <cellStyle name="Porcentual 2 3 4" xfId="1615"/>
    <cellStyle name="Porcentual 2 4" xfId="1616"/>
    <cellStyle name="Porcentual 2 5" xfId="1617"/>
    <cellStyle name="Porcentual 3" xfId="1618"/>
    <cellStyle name="Porcentual 3 2" xfId="1619"/>
    <cellStyle name="Porcentual 4" xfId="1620"/>
    <cellStyle name="Porcentual 5" xfId="1621"/>
    <cellStyle name="Porcentual 5 2" xfId="1622"/>
    <cellStyle name="Porcentual 6" xfId="1623"/>
    <cellStyle name="Porcentual 6 2" xfId="1624"/>
    <cellStyle name="Porcentual 7" xfId="1625"/>
    <cellStyle name="Porcentual 7 2" xfId="1626"/>
    <cellStyle name="PSChar" xfId="1627"/>
    <cellStyle name="PSChar 2" xfId="1628"/>
    <cellStyle name="PSDate" xfId="1629"/>
    <cellStyle name="PSDate 2" xfId="1630"/>
    <cellStyle name="PSDec" xfId="1631"/>
    <cellStyle name="PSDec 2" xfId="1632"/>
    <cellStyle name="PSHeading" xfId="1633"/>
    <cellStyle name="PSInt" xfId="1634"/>
    <cellStyle name="PSInt 2" xfId="1635"/>
    <cellStyle name="PSSpacer" xfId="1636"/>
    <cellStyle name="PSSpacer 2" xfId="1637"/>
    <cellStyle name="Ref Numbers" xfId="1638"/>
    <cellStyle name="s]_x000d__x000a_load=_x000d__x000a_run=C:\WINDOWS\vigila95.exe_x000d__x000a_NullPort=None_x000d__x000a_spooler=yes_x000d__x000a_Dosprint=no_x000d__x000a_device=HP LaserJet planeacion,HPPCL,LP" xfId="1639"/>
    <cellStyle name="Salida 2" xfId="1640"/>
    <cellStyle name="Salida 2 2" xfId="1641"/>
    <cellStyle name="Salida 2 3" xfId="1642"/>
    <cellStyle name="Salida 3" xfId="1643"/>
    <cellStyle name="Salida 4" xfId="1644"/>
    <cellStyle name="Salida 5" xfId="1645"/>
    <cellStyle name="Salida 6" xfId="1646"/>
    <cellStyle name="Salida 7" xfId="1647"/>
    <cellStyle name="Salomon Logo" xfId="1648"/>
    <cellStyle name="Sección 1" xfId="1649"/>
    <cellStyle name="Separador de milhares [0]_anexos_CDSA1" xfId="1650"/>
    <cellStyle name="Separador de milhares_anexos_CDSA1" xfId="1651"/>
    <cellStyle name="Source Line" xfId="1652"/>
    <cellStyle name="Source Line 2" xfId="1653"/>
    <cellStyle name="stot" xfId="1654"/>
    <cellStyle name="Style 21" xfId="1655"/>
    <cellStyle name="Style 22" xfId="1656"/>
    <cellStyle name="Style 22 2" xfId="1657"/>
    <cellStyle name="Style 23" xfId="1658"/>
    <cellStyle name="Style 23 2" xfId="1659"/>
    <cellStyle name="Style 24" xfId="1660"/>
    <cellStyle name="Style 24 2" xfId="1661"/>
    <cellStyle name="Style 25" xfId="1662"/>
    <cellStyle name="Style 26" xfId="1663"/>
    <cellStyle name="subhead" xfId="1664"/>
    <cellStyle name="subhead 2" xfId="1665"/>
    <cellStyle name="Subtit - Modelo2" xfId="1666"/>
    <cellStyle name="Subtitulo" xfId="1667"/>
    <cellStyle name="Table Head" xfId="1668"/>
    <cellStyle name="Table Head Aligned" xfId="1669"/>
    <cellStyle name="Table Head Blue" xfId="1670"/>
    <cellStyle name="Table Head Green" xfId="1671"/>
    <cellStyle name="Table Head_Val_Sum_Graph" xfId="1672"/>
    <cellStyle name="Table Heading" xfId="1673"/>
    <cellStyle name="Table Text" xfId="1674"/>
    <cellStyle name="Table Title" xfId="1675"/>
    <cellStyle name="Table Units" xfId="1676"/>
    <cellStyle name="Table_Header" xfId="1677"/>
    <cellStyle name="taples Plaza" xfId="1678"/>
    <cellStyle name="Text" xfId="1679"/>
    <cellStyle name="Text 1" xfId="1680"/>
    <cellStyle name="Text 2" xfId="1681"/>
    <cellStyle name="Text Head 1" xfId="1682"/>
    <cellStyle name="TextNormal" xfId="1683"/>
    <cellStyle name="texto" xfId="1684"/>
    <cellStyle name="texto 2" xfId="1685"/>
    <cellStyle name="Texto de advertencia 2" xfId="1686"/>
    <cellStyle name="Texto de advertencia 2 2" xfId="1687"/>
    <cellStyle name="Texto de advertencia 2 3" xfId="1688"/>
    <cellStyle name="Texto de advertencia 3" xfId="1689"/>
    <cellStyle name="Texto de advertencia 4" xfId="1690"/>
    <cellStyle name="Texto de advertencia 5" xfId="1691"/>
    <cellStyle name="Texto de advertencia 6" xfId="1692"/>
    <cellStyle name="Texto de advertencia 7" xfId="1693"/>
    <cellStyle name="Texto explicativo 2" xfId="1694"/>
    <cellStyle name="Texto explicativo 2 2" xfId="1695"/>
    <cellStyle name="Texto explicativo 2 3" xfId="1696"/>
    <cellStyle name="Texto explicativo 3" xfId="1697"/>
    <cellStyle name="Texto explicativo 4" xfId="1698"/>
    <cellStyle name="Texto explicativo 5" xfId="1699"/>
    <cellStyle name="Texto explicativo 6" xfId="1700"/>
    <cellStyle name="Texto explicativo 7" xfId="1701"/>
    <cellStyle name="Title" xfId="1702"/>
    <cellStyle name="Title 2" xfId="1703"/>
    <cellStyle name="Title Line" xfId="1704"/>
    <cellStyle name="Title_COMPRA ENERGIA" xfId="1705"/>
    <cellStyle name="titulo" xfId="1706"/>
    <cellStyle name="Título 1 2" xfId="1707"/>
    <cellStyle name="Título 1 2 2" xfId="1708"/>
    <cellStyle name="Título 1 2 3" xfId="1709"/>
    <cellStyle name="Título 1 3" xfId="1710"/>
    <cellStyle name="Título 1 4" xfId="1711"/>
    <cellStyle name="Título 1 5" xfId="1712"/>
    <cellStyle name="Título 1 6" xfId="1713"/>
    <cellStyle name="Título 1 7" xfId="1714"/>
    <cellStyle name="Título 2 2" xfId="1715"/>
    <cellStyle name="Título 2 2 2" xfId="1716"/>
    <cellStyle name="Título 2 2 3" xfId="1717"/>
    <cellStyle name="Título 2 3" xfId="1718"/>
    <cellStyle name="Título 2 4" xfId="1719"/>
    <cellStyle name="Título 2 5" xfId="1720"/>
    <cellStyle name="Título 2 6" xfId="1721"/>
    <cellStyle name="Título 2 7" xfId="1722"/>
    <cellStyle name="Título 3 2" xfId="1723"/>
    <cellStyle name="Título 3 2 2" xfId="1724"/>
    <cellStyle name="Título 3 2 3" xfId="1725"/>
    <cellStyle name="Título 3 3" xfId="1726"/>
    <cellStyle name="Título 3 4" xfId="1727"/>
    <cellStyle name="Título 3 5" xfId="1728"/>
    <cellStyle name="Título 3 6" xfId="1729"/>
    <cellStyle name="Título 3 7" xfId="1730"/>
    <cellStyle name="Título 4" xfId="1731"/>
    <cellStyle name="Título 4 2" xfId="1732"/>
    <cellStyle name="Título 4 3" xfId="1733"/>
    <cellStyle name="Título 5" xfId="1734"/>
    <cellStyle name="Título 6" xfId="1735"/>
    <cellStyle name="Título 7" xfId="1736"/>
    <cellStyle name="Título 8" xfId="1737"/>
    <cellStyle name="Título 9" xfId="1738"/>
    <cellStyle name="Título de hoja" xfId="1739"/>
    <cellStyle name="Top Row" xfId="1740"/>
    <cellStyle name="tot" xfId="1741"/>
    <cellStyle name="Total 2" xfId="1742"/>
    <cellStyle name="Total 2 2" xfId="1743"/>
    <cellStyle name="Total 2 3" xfId="1744"/>
    <cellStyle name="Total 2_COMPRA ENERGIA" xfId="1745"/>
    <cellStyle name="Total 3" xfId="1746"/>
    <cellStyle name="Total 4" xfId="1747"/>
    <cellStyle name="Total 5" xfId="1748"/>
    <cellStyle name="Total 6" xfId="1749"/>
    <cellStyle name="Total 7" xfId="1750"/>
    <cellStyle name="Total Row" xfId="1751"/>
    <cellStyle name="Underline_Single" xfId="1752"/>
    <cellStyle name="Warning Text" xfId="1753"/>
    <cellStyle name="year" xfId="1754"/>
    <cellStyle name="ДАТА" xfId="1755"/>
    <cellStyle name="ДЕНЕЖНЫЙ_BOPENGC" xfId="1756"/>
    <cellStyle name="ЗАГОЛОВОК1" xfId="1757"/>
    <cellStyle name="ЗАГОЛОВОК2" xfId="1758"/>
    <cellStyle name="ИТОГОВЫЙ" xfId="1759"/>
    <cellStyle name="Обычный_BOPENGC" xfId="1760"/>
    <cellStyle name="ПРОЦЕНТНЫЙ_BOPENGC" xfId="1761"/>
    <cellStyle name="ТЕКСТ" xfId="1762"/>
    <cellStyle name="ФИКСИРОВАННЫЙ" xfId="1763"/>
    <cellStyle name="ФИНАНСОВЫЙ_BOPENGC" xfId="1764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717840</xdr:colOff>
      <xdr:row>1</xdr:row>
      <xdr:rowOff>48103</xdr:rowOff>
    </xdr:from>
    <xdr:to>
      <xdr:col>2</xdr:col>
      <xdr:colOff>865910</xdr:colOff>
      <xdr:row>7</xdr:row>
      <xdr:rowOff>108802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7840" y="212626"/>
          <a:ext cx="2615911" cy="1047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142874</xdr:rowOff>
    </xdr:to>
    <xdr:sp macro="" textlink="">
      <xdr:nvSpPr>
        <xdr:cNvPr id="3" name="AutoShape 2" descr="Resultado de imagen para VERIFYLAB"/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4" name="AutoShape 3" descr="Resultado de imagen para VERIFYLAB"/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142874</xdr:rowOff>
    </xdr:to>
    <xdr:sp macro="" textlink="">
      <xdr:nvSpPr>
        <xdr:cNvPr id="5" name="AutoShape 4" descr="Resultado de imagen para VERIFYLAB"/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16384</xdr:col>
      <xdr:colOff>304800</xdr:colOff>
      <xdr:row>23</xdr:row>
      <xdr:rowOff>142874</xdr:rowOff>
    </xdr:to>
    <xdr:sp macro="" textlink="">
      <xdr:nvSpPr>
        <xdr:cNvPr id="6" name="AutoShape 7" descr="Resultado de imagen para compañia energetica de occidente"/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1</xdr:row>
      <xdr:rowOff>52917</xdr:rowOff>
    </xdr:from>
    <xdr:to>
      <xdr:col>1</xdr:col>
      <xdr:colOff>2525252</xdr:colOff>
      <xdr:row>8</xdr:row>
      <xdr:rowOff>107361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412751" y="201084"/>
          <a:ext cx="2493501" cy="1091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10583</xdr:rowOff>
    </xdr:from>
    <xdr:to>
      <xdr:col>1</xdr:col>
      <xdr:colOff>2546417</xdr:colOff>
      <xdr:row>8</xdr:row>
      <xdr:rowOff>27985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391583" y="158750"/>
          <a:ext cx="2493501" cy="109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DMARRO~1.COM/CONFIG~1/Temp/Directorio%20temporal%206%20para%20Interoce&#225;nica%20Tramos%202%203%20y%204%20&#218;ltima%20Versi&#243;n%20Aprobada.zip/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julio2008/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1_FACTURACI&#211;N/1_PPTO/A&#209;O_2013/Nuevo%20PPTO%202013/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wmarinm/AppData/Local/Microsoft/Windows/Temporary%20Internet%20Files/Content.Outlook/G5PHOG3M/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Configuraci&#243;n%20local/Archivos%20temporales%20de%20Internet/OLKC3A/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Mis%20documentos/LF%20ENERTOLIMA/Lecturas%20SDL/Recibidas/Febrero%202004/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Telesat/Modelo/Mayo%2011%20-%202004/Telesat/Modelo/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Users/wpulgarinm/Desktop/facutra%20edec%202013/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C&#225;lculo_IPE/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HP/Desktop/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SIE02JCP/CONFIG~1/Temp/Pasar%20a%20Red/Copia%20de%20Proyectos%20Infraestruct%20Vial/Bucaramanga%20-%20Santa%20Marta/Modelos/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LECTURAS/Recibidas/2005/ENE_05/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VICEPRE/PROYINFR/PISA%20RD/Modelo/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EEPBACKUP/1_FACTURACI&#211;N/1_PPTO/A&#209;O%202014/Documentos/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LECTURAS/Recibidas/2005/ENE_05/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ESTADISTICAS/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ESTADISTICAS/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Usr_PC/Usr/Helder/PLANEACI&#211;N/MAF%202007/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SBI02NSR/Mis%20documentos/Nicolas/Promigas/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~1\AppData\Local\Temp\Rar$DI07.696\Users\asgrisalesc\Desktop\ppto\ppto\EEPBACKUP\1_FACTURACI&#211;N\1_PPTO\A&#209;O_2013\Nuevo%20PPTO%202013\Plantillas%20Definitivas\PPTO%202013-OFICIAL\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Mis%20documentos/ELECTROLIMA/informes/2003/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rocio.diaz/Configuraci&#243;n%20local/Archivos%20temporales%20de%20Internet/OLKC03/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nidia_ruiz2007/mis_Doc/informe_gccial/abril2008/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DOCUME~1/PC/CONFIG~1/Temp/Rar$DI00.172/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A037"/>
  </sheetPr>
  <dimension ref="A1:H25"/>
  <sheetViews>
    <sheetView tabSelected="1" zoomScale="110" zoomScaleNormal="110" workbookViewId="0">
      <selection activeCell="C10" sqref="C10"/>
    </sheetView>
  </sheetViews>
  <sheetFormatPr baseColWidth="10" defaultColWidth="0" defaultRowHeight="12.75" zeroHeight="1"/>
  <cols>
    <col min="1" max="1" width="11.42578125" style="108" customWidth="1"/>
    <col min="2" max="2" width="25.5703125" style="108" bestFit="1" customWidth="1"/>
    <col min="3" max="3" width="46.140625" style="109" customWidth="1"/>
    <col min="4" max="4" width="15.28515625" style="108" customWidth="1"/>
    <col min="5" max="5" width="6.85546875" style="108" customWidth="1"/>
    <col min="6" max="6" width="37.140625" style="108" hidden="1" customWidth="1"/>
    <col min="7" max="7" width="0" style="108" hidden="1" customWidth="1"/>
    <col min="8" max="8" width="37.140625" style="108" hidden="1" customWidth="1"/>
    <col min="9" max="16384" width="11.42578125" style="108" hidden="1"/>
  </cols>
  <sheetData>
    <row r="1" spans="2:3"/>
    <row r="2" spans="2:3"/>
    <row r="3" spans="2:3"/>
    <row r="4" spans="2:3"/>
    <row r="5" spans="2:3"/>
    <row r="6" spans="2:3"/>
    <row r="7" spans="2:3"/>
    <row r="8" spans="2:3"/>
    <row r="9" spans="2:3" ht="13.5" thickBot="1"/>
    <row r="10" spans="2:3" ht="13.5" thickBot="1">
      <c r="B10" s="107" t="s">
        <v>0</v>
      </c>
      <c r="C10" s="99"/>
    </row>
    <row r="11" spans="2:3">
      <c r="B11" s="136" t="s">
        <v>85</v>
      </c>
      <c r="C11" s="138"/>
    </row>
    <row r="12" spans="2:3" ht="13.5" thickBot="1">
      <c r="B12" s="137" t="s">
        <v>86</v>
      </c>
      <c r="C12" s="139"/>
    </row>
    <row r="13" spans="2:3" ht="13.5" thickBot="1"/>
    <row r="14" spans="2:3" ht="13.5" thickBot="1">
      <c r="B14" s="107" t="s">
        <v>1</v>
      </c>
      <c r="C14" s="100"/>
    </row>
    <row r="15" spans="2:3" ht="54.95" customHeight="1">
      <c r="B15" s="110" t="s">
        <v>2</v>
      </c>
      <c r="C15" s="101"/>
    </row>
    <row r="16" spans="2:3" ht="14.25">
      <c r="B16" s="111" t="s">
        <v>84</v>
      </c>
      <c r="C16" s="102"/>
    </row>
    <row r="17" spans="1:3" ht="14.25">
      <c r="B17" s="112" t="s">
        <v>3</v>
      </c>
      <c r="C17" s="103"/>
    </row>
    <row r="18" spans="1:3" ht="14.25">
      <c r="A18" s="113"/>
      <c r="B18" s="112" t="s">
        <v>4</v>
      </c>
      <c r="C18" s="104"/>
    </row>
    <row r="19" spans="1:3" ht="14.25">
      <c r="B19" s="112" t="s">
        <v>5</v>
      </c>
      <c r="C19" s="105"/>
    </row>
    <row r="20" spans="1:3" ht="14.25">
      <c r="B20" s="112" t="s">
        <v>6</v>
      </c>
      <c r="C20" s="105"/>
    </row>
    <row r="21" spans="1:3" ht="15" thickBot="1">
      <c r="B21" s="114" t="s">
        <v>7</v>
      </c>
      <c r="C21" s="106"/>
    </row>
    <row r="22" spans="1:3" ht="14.25">
      <c r="B22" s="115"/>
      <c r="C22" s="116"/>
    </row>
    <row r="23" spans="1:3"/>
    <row r="24" spans="1:3"/>
    <row r="25" spans="1:3"/>
  </sheetData>
  <sheetProtection password="EECB" sheet="1" scenarios="1" selectLockedCells="1"/>
  <protectedRanges>
    <protectedRange sqref="C15" name="Rango2"/>
    <protectedRange password="9EDD" sqref="C10:C12 C14:C21" name="Rango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6E23"/>
    <pageSetUpPr fitToPage="1"/>
  </sheetPr>
  <dimension ref="A1:AA130"/>
  <sheetViews>
    <sheetView showGridLines="0" zoomScaleNormal="100" workbookViewId="0">
      <pane ySplit="14" topLeftCell="A15" activePane="bottomLeft" state="frozen"/>
      <selection activeCell="K9" sqref="K9"/>
      <selection pane="bottomLeft" activeCell="D35" sqref="D35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7.85546875" style="2" customWidth="1"/>
    <col min="7" max="7" width="8.140625" style="3" customWidth="1"/>
    <col min="8" max="27" width="0" style="3" hidden="1" customWidth="1"/>
    <col min="28" max="16384" width="11.42578125" style="3" hidden="1"/>
  </cols>
  <sheetData>
    <row r="1" spans="2:10" ht="11.25"/>
    <row r="2" spans="2:10" ht="11.25"/>
    <row r="3" spans="2:10" ht="11.25"/>
    <row r="4" spans="2:10" ht="11.25"/>
    <row r="5" spans="2:10" ht="11.25"/>
    <row r="6" spans="2:10" ht="11.25"/>
    <row r="7" spans="2:10" ht="11.25"/>
    <row r="8" spans="2:10" ht="11.25"/>
    <row r="9" spans="2:10" ht="11.25"/>
    <row r="10" spans="2:10" ht="12" thickBot="1"/>
    <row r="11" spans="2:10" ht="13.5" customHeight="1">
      <c r="B11" s="146" t="s">
        <v>61</v>
      </c>
      <c r="C11" s="42"/>
      <c r="D11" s="140">
        <f>+'Información General '!C10</f>
        <v>0</v>
      </c>
      <c r="E11" s="141"/>
      <c r="F11" s="88"/>
    </row>
    <row r="12" spans="2:10" ht="12.75" customHeight="1" thickBot="1">
      <c r="B12" s="147"/>
      <c r="C12" s="42"/>
      <c r="D12" s="142"/>
      <c r="E12" s="143"/>
      <c r="F12" s="88"/>
    </row>
    <row r="13" spans="2:10" ht="13.5" customHeight="1" thickBot="1">
      <c r="B13" s="148"/>
      <c r="C13" s="42"/>
      <c r="D13" s="89">
        <f>+'Información General '!C11</f>
        <v>0</v>
      </c>
      <c r="E13" s="56">
        <f>+'Información General '!C12</f>
        <v>0</v>
      </c>
      <c r="F13" s="95"/>
    </row>
    <row r="14" spans="2:10" ht="13.5" customHeight="1" thickBot="1">
      <c r="B14" s="43" t="s">
        <v>60</v>
      </c>
      <c r="C14" s="42"/>
      <c r="D14" s="144">
        <f>+'Información General '!C14</f>
        <v>0</v>
      </c>
      <c r="E14" s="145"/>
      <c r="F14" s="51"/>
    </row>
    <row r="15" spans="2:10" ht="11.25">
      <c r="B15" s="44" t="s">
        <v>62</v>
      </c>
      <c r="D15" s="117"/>
      <c r="E15" s="117"/>
      <c r="F15" s="55"/>
    </row>
    <row r="16" spans="2:10" ht="12" thickBot="1">
      <c r="B16" s="45" t="s">
        <v>63</v>
      </c>
      <c r="D16" s="118"/>
      <c r="E16" s="118"/>
      <c r="F16" s="55"/>
      <c r="G16" s="46"/>
      <c r="H16" s="46"/>
      <c r="I16" s="46"/>
      <c r="J16" s="46"/>
    </row>
    <row r="17" spans="2:10" ht="12" thickBot="1">
      <c r="B17" s="25" t="s">
        <v>64</v>
      </c>
      <c r="D17" s="47">
        <f t="shared" ref="D17" si="0">+D15-D16</f>
        <v>0</v>
      </c>
      <c r="E17" s="26">
        <f>+E15-E16</f>
        <v>0</v>
      </c>
      <c r="F17" s="24"/>
      <c r="G17" s="46"/>
    </row>
    <row r="18" spans="2:10" ht="11.25">
      <c r="B18" s="44" t="s">
        <v>65</v>
      </c>
      <c r="D18" s="119"/>
      <c r="E18" s="120"/>
      <c r="F18" s="18"/>
      <c r="G18" s="46"/>
      <c r="H18" s="46"/>
      <c r="I18" s="46"/>
      <c r="J18" s="46"/>
    </row>
    <row r="19" spans="2:10" ht="11.25">
      <c r="B19" s="48" t="s">
        <v>66</v>
      </c>
      <c r="D19" s="121"/>
      <c r="E19" s="122"/>
      <c r="F19" s="18"/>
      <c r="I19" s="46"/>
    </row>
    <row r="20" spans="2:10" ht="12" thickBot="1">
      <c r="B20" s="45" t="s">
        <v>67</v>
      </c>
      <c r="D20" s="123"/>
      <c r="E20" s="124"/>
      <c r="F20" s="18"/>
    </row>
    <row r="21" spans="2:10" ht="12" thickBot="1">
      <c r="B21" s="25" t="s">
        <v>68</v>
      </c>
      <c r="D21" s="90">
        <f>+D17-D18-D19-D20</f>
        <v>0</v>
      </c>
      <c r="E21" s="26">
        <f t="shared" ref="E21" si="1">+E17-E18-E19-E20</f>
        <v>0</v>
      </c>
      <c r="F21" s="24"/>
    </row>
    <row r="22" spans="2:10" ht="11.25">
      <c r="B22" s="13" t="s">
        <v>69</v>
      </c>
      <c r="D22" s="91">
        <f t="shared" ref="D22:E22" si="2">SUM(D23:D26)</f>
        <v>0</v>
      </c>
      <c r="E22" s="13">
        <f t="shared" si="2"/>
        <v>0</v>
      </c>
      <c r="F22" s="18"/>
    </row>
    <row r="23" spans="2:10" ht="11.25">
      <c r="B23" s="49" t="s">
        <v>70</v>
      </c>
      <c r="D23" s="125"/>
      <c r="E23" s="122"/>
      <c r="F23" s="18"/>
    </row>
    <row r="24" spans="2:10" ht="11.25">
      <c r="B24" s="49" t="s">
        <v>71</v>
      </c>
      <c r="D24" s="125"/>
      <c r="E24" s="122"/>
      <c r="F24" s="18"/>
    </row>
    <row r="25" spans="2:10" ht="11.25" customHeight="1">
      <c r="B25" s="50" t="s">
        <v>72</v>
      </c>
      <c r="D25" s="125"/>
      <c r="E25" s="122"/>
      <c r="F25" s="18"/>
    </row>
    <row r="26" spans="2:10" ht="11.25" customHeight="1">
      <c r="B26" s="50" t="s">
        <v>73</v>
      </c>
      <c r="D26" s="125"/>
      <c r="E26" s="122"/>
      <c r="F26" s="18"/>
    </row>
    <row r="27" spans="2:10" ht="11.25">
      <c r="B27" s="13" t="s">
        <v>74</v>
      </c>
      <c r="D27" s="91">
        <f t="shared" ref="D27:E27" si="3">SUM(D28:D30)</f>
        <v>0</v>
      </c>
      <c r="E27" s="13">
        <f t="shared" si="3"/>
        <v>0</v>
      </c>
      <c r="F27" s="18"/>
    </row>
    <row r="28" spans="2:10" ht="11.25">
      <c r="B28" s="49" t="s">
        <v>70</v>
      </c>
      <c r="D28" s="125"/>
      <c r="E28" s="122"/>
      <c r="F28" s="18"/>
    </row>
    <row r="29" spans="2:10" ht="11.25">
      <c r="B29" s="49" t="s">
        <v>71</v>
      </c>
      <c r="D29" s="125"/>
      <c r="E29" s="122"/>
      <c r="F29" s="18"/>
    </row>
    <row r="30" spans="2:10" ht="11.25">
      <c r="B30" s="49" t="s">
        <v>75</v>
      </c>
      <c r="D30" s="125"/>
      <c r="E30" s="122"/>
      <c r="F30" s="18"/>
    </row>
    <row r="31" spans="2:10" ht="11.25">
      <c r="B31" s="48" t="s">
        <v>76</v>
      </c>
      <c r="D31" s="121"/>
      <c r="E31" s="122"/>
      <c r="F31" s="18"/>
    </row>
    <row r="32" spans="2:10" ht="12" thickBot="1">
      <c r="B32" s="48" t="s">
        <v>77</v>
      </c>
      <c r="D32" s="121"/>
      <c r="E32" s="122"/>
      <c r="F32" s="18"/>
    </row>
    <row r="33" spans="2:6" ht="12" thickBot="1">
      <c r="B33" s="9" t="s">
        <v>78</v>
      </c>
      <c r="D33" s="92">
        <f t="shared" ref="D33" si="4">+D21+D22-D27+D31-D32</f>
        <v>0</v>
      </c>
      <c r="E33" s="10">
        <f t="shared" ref="E33" si="5">+E21+E22-E27+E31-E32</f>
        <v>0</v>
      </c>
      <c r="F33" s="24"/>
    </row>
    <row r="34" spans="2:6" ht="11.25">
      <c r="B34" s="48" t="s">
        <v>79</v>
      </c>
      <c r="D34" s="121"/>
      <c r="E34" s="122"/>
      <c r="F34" s="6"/>
    </row>
    <row r="35" spans="2:6" ht="12" thickBot="1">
      <c r="B35" s="48" t="s">
        <v>80</v>
      </c>
      <c r="D35" s="121"/>
      <c r="E35" s="122"/>
      <c r="F35" s="6"/>
    </row>
    <row r="36" spans="2:6" ht="12" thickBot="1">
      <c r="B36" s="9" t="s">
        <v>81</v>
      </c>
      <c r="D36" s="92">
        <f>+D33-D34-D35</f>
        <v>0</v>
      </c>
      <c r="E36" s="92">
        <f>+E33-E34-E35</f>
        <v>0</v>
      </c>
      <c r="F36" s="24"/>
    </row>
    <row r="37" spans="2:6" ht="12" thickBot="1">
      <c r="B37" s="48" t="s">
        <v>59</v>
      </c>
      <c r="D37" s="121"/>
      <c r="E37" s="122"/>
      <c r="F37" s="6"/>
    </row>
    <row r="38" spans="2:6" ht="12" thickBot="1">
      <c r="B38" s="25" t="s">
        <v>82</v>
      </c>
      <c r="D38" s="90">
        <f>+D36+D37</f>
        <v>0</v>
      </c>
      <c r="E38" s="26">
        <f>+E36+E37</f>
        <v>0</v>
      </c>
      <c r="F38" s="24"/>
    </row>
    <row r="39" spans="2:6" s="2" customFormat="1" ht="12" thickBot="1">
      <c r="B39" s="93"/>
      <c r="C39" s="6"/>
      <c r="D39" s="24"/>
      <c r="E39" s="24"/>
      <c r="F39" s="24"/>
    </row>
    <row r="40" spans="2:6" ht="12" thickBot="1">
      <c r="B40" s="94" t="s">
        <v>87</v>
      </c>
      <c r="D40" s="126"/>
      <c r="E40" s="127"/>
      <c r="F40" s="24"/>
    </row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/>
    <row r="48" spans="2:6" ht="11.25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</sheetData>
  <sheetProtection password="EECB" sheet="1" objects="1" scenarios="1" selectLockedCells="1"/>
  <mergeCells count="3">
    <mergeCell ref="D11:E12"/>
    <mergeCell ref="D14:E14"/>
    <mergeCell ref="B11:B13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GD247"/>
  <sheetViews>
    <sheetView showGridLines="0" zoomScaleNormal="100" workbookViewId="0">
      <pane ySplit="14" topLeftCell="A15" activePane="bottomLeft" state="frozen"/>
      <selection activeCell="C10" sqref="C10"/>
      <selection pane="bottomLeft" activeCell="E76" sqref="E76"/>
    </sheetView>
  </sheetViews>
  <sheetFormatPr baseColWidth="10" defaultColWidth="0" defaultRowHeight="11.25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6" style="83" customWidth="1"/>
    <col min="7" max="7" width="5.5703125" style="2" customWidth="1"/>
    <col min="8" max="8" width="0.140625" style="61" customWidth="1"/>
    <col min="9" max="12" width="16.140625" style="61" hidden="1" customWidth="1"/>
    <col min="13" max="13" width="4.28515625" style="61" hidden="1" customWidth="1"/>
    <col min="14" max="14" width="4.42578125" style="61" hidden="1" customWidth="1"/>
    <col min="15" max="15" width="6.140625" style="61" hidden="1" customWidth="1"/>
    <col min="16" max="16" width="17.28515625" style="61" hidden="1" customWidth="1"/>
    <col min="17" max="17" width="12.28515625" style="61" hidden="1" customWidth="1"/>
    <col min="18" max="22" width="12" style="61" hidden="1" customWidth="1"/>
    <col min="23" max="185" width="9.28515625" style="61" hidden="1" customWidth="1"/>
    <col min="186" max="2214" width="0" style="61" hidden="1" customWidth="1"/>
    <col min="2215" max="16384" width="11.42578125" style="61" hidden="1"/>
  </cols>
  <sheetData>
    <row r="1" spans="1:15"/>
    <row r="2" spans="1:15"/>
    <row r="3" spans="1:15"/>
    <row r="4" spans="1:15" ht="13.5" customHeight="1"/>
    <row r="5" spans="1:15"/>
    <row r="6" spans="1:15"/>
    <row r="7" spans="1:15"/>
    <row r="8" spans="1:15"/>
    <row r="9" spans="1:15"/>
    <row r="10" spans="1:15" ht="12" thickBot="1"/>
    <row r="11" spans="1:15" ht="13.5" customHeight="1">
      <c r="B11" s="153" t="s">
        <v>8</v>
      </c>
      <c r="D11" s="149">
        <f>+'Información General '!C10</f>
        <v>0</v>
      </c>
      <c r="E11" s="150"/>
      <c r="F11" s="84"/>
      <c r="H11" s="62"/>
      <c r="I11" s="62"/>
      <c r="J11" s="62"/>
      <c r="K11" s="62"/>
      <c r="L11" s="62"/>
      <c r="M11" s="62"/>
      <c r="N11" s="62"/>
      <c r="O11" s="62"/>
    </row>
    <row r="12" spans="1:15" ht="13.5" customHeight="1" thickBot="1">
      <c r="A12" s="2"/>
      <c r="B12" s="154"/>
      <c r="C12" s="2"/>
      <c r="D12" s="151"/>
      <c r="E12" s="152"/>
      <c r="F12" s="84"/>
      <c r="H12" s="62"/>
      <c r="I12" s="62"/>
      <c r="J12" s="62"/>
      <c r="K12" s="62"/>
      <c r="L12" s="62"/>
      <c r="M12" s="62"/>
      <c r="N12" s="62"/>
      <c r="O12" s="62"/>
    </row>
    <row r="13" spans="1:15" ht="13.5" customHeight="1" thickBot="1">
      <c r="A13" s="2"/>
      <c r="B13" s="154"/>
      <c r="C13" s="2"/>
      <c r="D13" s="52">
        <f>+'PyG consolidados'!D13</f>
        <v>0</v>
      </c>
      <c r="E13" s="56">
        <f>+'PyG consolidados'!E13</f>
        <v>0</v>
      </c>
      <c r="F13" s="53"/>
      <c r="H13" s="63"/>
      <c r="I13" s="64"/>
      <c r="J13" s="64"/>
      <c r="K13" s="64"/>
      <c r="L13" s="64"/>
      <c r="M13" s="64"/>
      <c r="N13" s="64"/>
      <c r="O13" s="64"/>
    </row>
    <row r="14" spans="1:15" ht="13.5" customHeight="1" thickBot="1">
      <c r="A14" s="2"/>
      <c r="B14" s="155"/>
      <c r="C14" s="2"/>
      <c r="D14" s="144">
        <f>+'Información General '!$C$14</f>
        <v>0</v>
      </c>
      <c r="E14" s="145"/>
      <c r="F14" s="51"/>
      <c r="H14" s="65"/>
      <c r="I14" s="65"/>
      <c r="J14" s="65"/>
      <c r="K14" s="65"/>
      <c r="L14" s="65"/>
      <c r="M14" s="65"/>
      <c r="N14" s="65"/>
      <c r="O14" s="65"/>
    </row>
    <row r="15" spans="1:15" s="67" customFormat="1" ht="12" thickBot="1">
      <c r="A15" s="7"/>
      <c r="B15" s="4" t="s">
        <v>9</v>
      </c>
      <c r="C15" s="2"/>
      <c r="D15" s="5">
        <f>+D17+D32</f>
        <v>0</v>
      </c>
      <c r="E15" s="5">
        <f>+E17+E32</f>
        <v>0</v>
      </c>
      <c r="F15" s="24"/>
      <c r="G15" s="6"/>
      <c r="H15" s="66"/>
      <c r="I15" s="66"/>
      <c r="J15" s="66"/>
      <c r="K15" s="66"/>
      <c r="L15" s="66"/>
      <c r="M15" s="66"/>
      <c r="N15" s="66"/>
      <c r="O15" s="66"/>
    </row>
    <row r="16" spans="1:15" s="67" customFormat="1" ht="13.5" customHeight="1" thickBot="1">
      <c r="A16" s="7"/>
      <c r="B16" s="8"/>
      <c r="C16" s="2"/>
      <c r="D16" s="54"/>
      <c r="E16" s="57"/>
      <c r="F16" s="85"/>
      <c r="G16" s="6"/>
      <c r="H16" s="68"/>
      <c r="I16" s="68"/>
      <c r="J16" s="68"/>
      <c r="K16" s="68"/>
      <c r="L16" s="68"/>
      <c r="M16" s="68"/>
      <c r="N16" s="68"/>
      <c r="O16" s="68"/>
    </row>
    <row r="17" spans="1:15" s="67" customFormat="1" ht="12" thickBot="1">
      <c r="A17" s="7"/>
      <c r="B17" s="9" t="s">
        <v>10</v>
      </c>
      <c r="C17" s="2"/>
      <c r="D17" s="10">
        <f>+D18+D19+D20+D27+D28+D29</f>
        <v>0</v>
      </c>
      <c r="E17" s="10">
        <f>+E18+E19+E20+E27+E28+E29</f>
        <v>0</v>
      </c>
      <c r="F17" s="24"/>
      <c r="G17" s="6"/>
      <c r="H17" s="66"/>
      <c r="I17" s="66"/>
      <c r="J17" s="66"/>
      <c r="K17" s="66"/>
      <c r="L17" s="66"/>
      <c r="M17" s="66"/>
      <c r="N17" s="66"/>
      <c r="O17" s="66"/>
    </row>
    <row r="18" spans="1:15" s="67" customFormat="1">
      <c r="A18" s="7"/>
      <c r="B18" s="11" t="s">
        <v>11</v>
      </c>
      <c r="C18" s="2"/>
      <c r="D18" s="122"/>
      <c r="E18" s="122"/>
      <c r="F18" s="18"/>
      <c r="G18" s="6"/>
      <c r="H18" s="69"/>
      <c r="I18" s="69"/>
      <c r="J18" s="69"/>
      <c r="K18" s="69"/>
      <c r="L18" s="69"/>
      <c r="M18" s="69"/>
      <c r="N18" s="69"/>
      <c r="O18" s="69"/>
    </row>
    <row r="19" spans="1:15" s="67" customFormat="1">
      <c r="A19" s="7"/>
      <c r="B19" s="11" t="s">
        <v>12</v>
      </c>
      <c r="C19" s="2"/>
      <c r="D19" s="122"/>
      <c r="E19" s="122"/>
      <c r="F19" s="18"/>
      <c r="G19" s="6"/>
      <c r="H19" s="69"/>
      <c r="I19" s="69"/>
      <c r="J19" s="69"/>
      <c r="K19" s="69"/>
      <c r="L19" s="69"/>
      <c r="M19" s="69"/>
      <c r="N19" s="69"/>
      <c r="O19" s="69"/>
    </row>
    <row r="20" spans="1:15" s="67" customFormat="1">
      <c r="A20" s="7"/>
      <c r="B20" s="98" t="s">
        <v>13</v>
      </c>
      <c r="C20" s="2"/>
      <c r="D20" s="13">
        <f>+SUM(D21:D26)</f>
        <v>0</v>
      </c>
      <c r="E20" s="13">
        <f>+SUM(E21:E26)</f>
        <v>0</v>
      </c>
      <c r="F20" s="18"/>
      <c r="G20" s="6"/>
      <c r="H20" s="69"/>
      <c r="I20" s="69"/>
      <c r="J20" s="69"/>
      <c r="K20" s="69"/>
      <c r="L20" s="69"/>
      <c r="M20" s="69"/>
      <c r="N20" s="69"/>
      <c r="O20" s="69"/>
    </row>
    <row r="21" spans="1:15" s="67" customFormat="1" outlineLevel="1">
      <c r="A21" s="7"/>
      <c r="B21" s="14" t="s">
        <v>14</v>
      </c>
      <c r="C21" s="2"/>
      <c r="D21" s="128"/>
      <c r="E21" s="128"/>
      <c r="F21" s="6"/>
      <c r="G21" s="6"/>
    </row>
    <row r="22" spans="1:15" s="67" customFormat="1" outlineLevel="1">
      <c r="A22" s="7"/>
      <c r="B22" s="15" t="s">
        <v>15</v>
      </c>
      <c r="C22" s="2"/>
      <c r="D22" s="128"/>
      <c r="E22" s="128"/>
      <c r="F22" s="6"/>
      <c r="G22" s="6"/>
    </row>
    <row r="23" spans="1:15" s="67" customFormat="1" outlineLevel="1">
      <c r="A23" s="7"/>
      <c r="B23" s="15" t="s">
        <v>16</v>
      </c>
      <c r="C23" s="2"/>
      <c r="D23" s="128"/>
      <c r="E23" s="128"/>
      <c r="F23" s="6"/>
      <c r="G23" s="6"/>
    </row>
    <row r="24" spans="1:15" s="67" customFormat="1" outlineLevel="1">
      <c r="A24" s="7"/>
      <c r="B24" s="15" t="s">
        <v>17</v>
      </c>
      <c r="C24" s="2"/>
      <c r="D24" s="128"/>
      <c r="E24" s="128"/>
      <c r="F24" s="6"/>
      <c r="G24" s="6"/>
    </row>
    <row r="25" spans="1:15" s="67" customFormat="1" outlineLevel="1">
      <c r="A25" s="7"/>
      <c r="B25" s="15" t="s">
        <v>18</v>
      </c>
      <c r="C25" s="2"/>
      <c r="D25" s="128"/>
      <c r="E25" s="128"/>
      <c r="F25" s="6"/>
      <c r="G25" s="6"/>
    </row>
    <row r="26" spans="1:15" s="67" customFormat="1" outlineLevel="1">
      <c r="A26" s="7"/>
      <c r="B26" s="15" t="s">
        <v>19</v>
      </c>
      <c r="C26" s="2"/>
      <c r="D26" s="128"/>
      <c r="E26" s="128"/>
      <c r="F26" s="6"/>
      <c r="G26" s="6"/>
    </row>
    <row r="27" spans="1:15" s="69" customFormat="1" ht="10.5" customHeight="1">
      <c r="A27" s="18"/>
      <c r="B27" s="11" t="s">
        <v>20</v>
      </c>
      <c r="C27" s="17"/>
      <c r="D27" s="122"/>
      <c r="E27" s="122"/>
      <c r="F27" s="18"/>
      <c r="G27" s="18"/>
    </row>
    <row r="28" spans="1:15" s="67" customFormat="1">
      <c r="A28" s="7"/>
      <c r="B28" s="11" t="s">
        <v>21</v>
      </c>
      <c r="C28" s="2"/>
      <c r="D28" s="122"/>
      <c r="E28" s="122"/>
      <c r="F28" s="18"/>
      <c r="G28" s="6"/>
      <c r="H28" s="69"/>
      <c r="I28" s="69"/>
      <c r="J28" s="69"/>
      <c r="K28" s="69"/>
      <c r="L28" s="69"/>
      <c r="M28" s="69"/>
      <c r="N28" s="69"/>
      <c r="O28" s="69"/>
    </row>
    <row r="29" spans="1:15" s="67" customFormat="1">
      <c r="A29" s="7"/>
      <c r="B29" s="12" t="s">
        <v>22</v>
      </c>
      <c r="C29" s="2"/>
      <c r="D29" s="13">
        <f>+SUM(D30:D31)</f>
        <v>0</v>
      </c>
      <c r="E29" s="13">
        <f>+SUM(E30:E31)</f>
        <v>0</v>
      </c>
      <c r="F29" s="18"/>
      <c r="G29" s="6"/>
      <c r="H29" s="69"/>
      <c r="I29" s="69"/>
      <c r="J29" s="69"/>
      <c r="K29" s="69"/>
      <c r="L29" s="69"/>
      <c r="M29" s="69"/>
      <c r="N29" s="69"/>
      <c r="O29" s="69"/>
    </row>
    <row r="30" spans="1:15" s="67" customFormat="1" outlineLevel="1">
      <c r="A30" s="7"/>
      <c r="B30" s="15" t="s">
        <v>23</v>
      </c>
      <c r="C30" s="2"/>
      <c r="D30" s="128"/>
      <c r="E30" s="128"/>
      <c r="F30" s="6"/>
      <c r="G30" s="6"/>
      <c r="L30" s="69"/>
      <c r="M30" s="69"/>
      <c r="N30" s="69"/>
      <c r="O30" s="69"/>
    </row>
    <row r="31" spans="1:15" s="67" customFormat="1" ht="12" outlineLevel="1" thickBot="1">
      <c r="A31" s="7"/>
      <c r="B31" s="15" t="s">
        <v>24</v>
      </c>
      <c r="C31" s="2"/>
      <c r="D31" s="128"/>
      <c r="E31" s="128"/>
      <c r="F31" s="6"/>
      <c r="G31" s="6"/>
    </row>
    <row r="32" spans="1:15" s="67" customFormat="1" ht="12" thickBot="1">
      <c r="A32" s="7"/>
      <c r="B32" s="9" t="s">
        <v>25</v>
      </c>
      <c r="C32" s="2"/>
      <c r="D32" s="19">
        <f>+D33+D34+D35+D36+D37+D41</f>
        <v>0</v>
      </c>
      <c r="E32" s="19">
        <f>+E33+E34+E35+E36+E37+E41</f>
        <v>0</v>
      </c>
      <c r="F32" s="24"/>
      <c r="G32" s="6"/>
      <c r="H32" s="66"/>
      <c r="I32" s="66"/>
      <c r="J32" s="66"/>
      <c r="K32" s="66"/>
      <c r="L32" s="66"/>
      <c r="M32" s="66"/>
      <c r="N32" s="66"/>
      <c r="O32" s="66"/>
    </row>
    <row r="33" spans="1:206" s="67" customFormat="1" ht="12.75" customHeight="1">
      <c r="A33" s="7"/>
      <c r="B33" s="11" t="s">
        <v>26</v>
      </c>
      <c r="C33" s="2"/>
      <c r="D33" s="129"/>
      <c r="E33" s="129"/>
      <c r="F33" s="79"/>
      <c r="G33" s="6"/>
      <c r="H33" s="70"/>
      <c r="I33" s="70"/>
      <c r="J33" s="70"/>
      <c r="K33" s="70"/>
      <c r="L33" s="70"/>
      <c r="M33" s="70"/>
      <c r="N33" s="70"/>
      <c r="O33" s="70"/>
    </row>
    <row r="34" spans="1:206" s="67" customFormat="1" ht="12.75" customHeight="1">
      <c r="A34" s="7"/>
      <c r="B34" s="11" t="s">
        <v>27</v>
      </c>
      <c r="C34" s="2"/>
      <c r="D34" s="129"/>
      <c r="E34" s="129"/>
      <c r="F34" s="79"/>
      <c r="G34" s="6"/>
      <c r="H34" s="70"/>
      <c r="I34" s="70"/>
      <c r="J34" s="70"/>
      <c r="K34" s="70"/>
      <c r="L34" s="70"/>
      <c r="M34" s="70"/>
      <c r="N34" s="70"/>
      <c r="O34" s="70"/>
    </row>
    <row r="35" spans="1:206" s="67" customFormat="1">
      <c r="A35" s="7"/>
      <c r="B35" s="97" t="s">
        <v>13</v>
      </c>
      <c r="C35" s="2"/>
      <c r="D35" s="129"/>
      <c r="E35" s="129"/>
      <c r="F35" s="79"/>
      <c r="G35" s="6"/>
      <c r="H35" s="70"/>
      <c r="I35" s="70"/>
      <c r="J35" s="70"/>
      <c r="K35" s="70"/>
      <c r="L35" s="70"/>
      <c r="M35" s="70"/>
      <c r="N35" s="70"/>
      <c r="O35" s="70"/>
    </row>
    <row r="36" spans="1:206" s="67" customFormat="1">
      <c r="A36" s="7"/>
      <c r="B36" s="11" t="s">
        <v>12</v>
      </c>
      <c r="C36" s="2"/>
      <c r="D36" s="129"/>
      <c r="E36" s="129"/>
      <c r="F36" s="79"/>
      <c r="G36" s="6"/>
      <c r="H36" s="70"/>
      <c r="I36" s="70"/>
      <c r="J36" s="70"/>
      <c r="K36" s="70"/>
      <c r="L36" s="70"/>
      <c r="M36" s="70"/>
      <c r="N36" s="70"/>
      <c r="O36" s="70"/>
    </row>
    <row r="37" spans="1:206" s="67" customFormat="1">
      <c r="A37" s="7"/>
      <c r="B37" s="12" t="s">
        <v>22</v>
      </c>
      <c r="C37" s="2"/>
      <c r="D37" s="20">
        <f>SUM(D38:D40)</f>
        <v>0</v>
      </c>
      <c r="E37" s="20">
        <f>SUM(E38:E40)</f>
        <v>0</v>
      </c>
      <c r="F37" s="79"/>
      <c r="G37" s="6"/>
      <c r="H37" s="70"/>
      <c r="I37" s="70"/>
      <c r="J37" s="70"/>
      <c r="K37" s="70"/>
      <c r="L37" s="70"/>
      <c r="M37" s="70"/>
      <c r="N37" s="70"/>
      <c r="O37" s="70"/>
    </row>
    <row r="38" spans="1:206" s="67" customFormat="1" outlineLevel="1">
      <c r="A38" s="7"/>
      <c r="B38" s="16" t="s">
        <v>28</v>
      </c>
      <c r="C38" s="2"/>
      <c r="D38" s="130"/>
      <c r="E38" s="130"/>
      <c r="F38" s="80"/>
      <c r="G38" s="6"/>
      <c r="H38" s="71"/>
      <c r="I38" s="71"/>
      <c r="J38" s="71"/>
      <c r="K38" s="71"/>
      <c r="L38" s="71"/>
      <c r="M38" s="71"/>
      <c r="N38" s="71"/>
      <c r="O38" s="71"/>
    </row>
    <row r="39" spans="1:206" s="67" customFormat="1" outlineLevel="1">
      <c r="A39" s="7"/>
      <c r="B39" s="16" t="s">
        <v>23</v>
      </c>
      <c r="C39" s="2"/>
      <c r="D39" s="130"/>
      <c r="E39" s="130"/>
      <c r="F39" s="80"/>
      <c r="G39" s="6"/>
      <c r="H39" s="71"/>
      <c r="I39" s="71"/>
      <c r="J39" s="71"/>
      <c r="K39" s="71"/>
      <c r="L39" s="71"/>
      <c r="M39" s="71"/>
      <c r="N39" s="71"/>
      <c r="O39" s="71"/>
    </row>
    <row r="40" spans="1:206" s="67" customFormat="1" outlineLevel="1">
      <c r="A40" s="7" t="s">
        <v>29</v>
      </c>
      <c r="B40" s="16" t="s">
        <v>30</v>
      </c>
      <c r="C40" s="2"/>
      <c r="D40" s="130"/>
      <c r="E40" s="130"/>
      <c r="F40" s="80"/>
      <c r="G40" s="6"/>
      <c r="H40" s="71"/>
      <c r="I40" s="71"/>
      <c r="J40" s="71"/>
      <c r="K40" s="71"/>
      <c r="L40" s="71"/>
      <c r="M40" s="71"/>
      <c r="N40" s="71"/>
      <c r="O40" s="71"/>
    </row>
    <row r="41" spans="1:206" s="69" customFormat="1">
      <c r="A41" s="21"/>
      <c r="B41" s="11" t="s">
        <v>31</v>
      </c>
      <c r="C41" s="17"/>
      <c r="D41" s="129"/>
      <c r="E41" s="129"/>
      <c r="F41" s="79"/>
      <c r="G41" s="18"/>
      <c r="H41" s="70"/>
      <c r="I41" s="70"/>
      <c r="J41" s="70"/>
      <c r="K41" s="70"/>
      <c r="L41" s="70"/>
      <c r="M41" s="70"/>
      <c r="N41" s="70"/>
      <c r="O41" s="70"/>
    </row>
    <row r="42" spans="1:206" s="67" customFormat="1" ht="12" thickBot="1">
      <c r="A42" s="6"/>
      <c r="B42" s="22"/>
      <c r="C42" s="2"/>
      <c r="D42" s="23"/>
      <c r="E42" s="23"/>
      <c r="F42" s="24"/>
      <c r="G42" s="2"/>
      <c r="H42" s="66"/>
      <c r="I42" s="66"/>
      <c r="J42" s="66"/>
      <c r="K42" s="66"/>
      <c r="L42" s="66"/>
      <c r="M42" s="66"/>
      <c r="N42" s="66"/>
      <c r="O42" s="66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</row>
    <row r="43" spans="1:206" s="67" customFormat="1" ht="12" thickBot="1">
      <c r="A43" s="7"/>
      <c r="B43" s="24"/>
      <c r="C43" s="2"/>
      <c r="D43" s="58"/>
      <c r="E43" s="59"/>
      <c r="F43" s="24"/>
      <c r="G43" s="6"/>
      <c r="H43" s="66"/>
      <c r="I43" s="66"/>
      <c r="J43" s="66"/>
      <c r="K43" s="66"/>
      <c r="L43" s="66"/>
      <c r="M43" s="66"/>
      <c r="N43" s="66"/>
      <c r="O43" s="66"/>
    </row>
    <row r="44" spans="1:206" s="67" customFormat="1" ht="12" thickBot="1">
      <c r="A44" s="7"/>
      <c r="B44" s="25" t="s">
        <v>32</v>
      </c>
      <c r="C44" s="2"/>
      <c r="D44" s="26">
        <f t="shared" ref="D44:E44" si="0">+D46+D60+D68</f>
        <v>0</v>
      </c>
      <c r="E44" s="26">
        <f t="shared" si="0"/>
        <v>0</v>
      </c>
      <c r="F44" s="24"/>
      <c r="G44" s="6"/>
      <c r="H44" s="66"/>
      <c r="I44" s="66"/>
      <c r="J44" s="66"/>
      <c r="K44" s="66"/>
      <c r="L44" s="66"/>
      <c r="M44" s="66"/>
      <c r="N44" s="66"/>
      <c r="O44" s="66"/>
    </row>
    <row r="45" spans="1:206" s="67" customFormat="1" ht="12" thickBot="1">
      <c r="A45" s="7"/>
      <c r="B45" s="27"/>
      <c r="C45" s="2"/>
      <c r="D45" s="28"/>
      <c r="E45" s="60"/>
      <c r="F45" s="86"/>
      <c r="G45" s="6"/>
      <c r="H45" s="72"/>
      <c r="I45" s="72"/>
      <c r="J45" s="72"/>
      <c r="K45" s="72"/>
      <c r="L45" s="72"/>
      <c r="M45" s="72"/>
      <c r="N45" s="72"/>
      <c r="O45" s="72"/>
    </row>
    <row r="46" spans="1:206" s="67" customFormat="1" ht="12" thickBot="1">
      <c r="A46" s="7"/>
      <c r="B46" s="9" t="s">
        <v>33</v>
      </c>
      <c r="C46" s="2"/>
      <c r="D46" s="10">
        <f t="shared" ref="D46:E46" si="1">+D47+D48+D54+D55+D56+D57</f>
        <v>0</v>
      </c>
      <c r="E46" s="10">
        <f t="shared" si="1"/>
        <v>0</v>
      </c>
      <c r="F46" s="24"/>
      <c r="G46" s="6"/>
      <c r="H46" s="66"/>
      <c r="I46" s="66"/>
      <c r="J46" s="66"/>
      <c r="K46" s="66"/>
      <c r="L46" s="66"/>
      <c r="M46" s="66"/>
      <c r="N46" s="66"/>
      <c r="O46" s="66"/>
    </row>
    <row r="47" spans="1:206" s="67" customFormat="1">
      <c r="A47" s="7"/>
      <c r="B47" s="29" t="s">
        <v>34</v>
      </c>
      <c r="C47" s="2"/>
      <c r="D47" s="122"/>
      <c r="E47" s="122"/>
      <c r="F47" s="18"/>
      <c r="G47" s="30"/>
    </row>
    <row r="48" spans="1:206" s="67" customFormat="1">
      <c r="A48" s="7"/>
      <c r="B48" s="98" t="s">
        <v>35</v>
      </c>
      <c r="C48" s="2"/>
      <c r="D48" s="13">
        <f t="shared" ref="D48:E48" si="2">+SUM(D49:D53)</f>
        <v>0</v>
      </c>
      <c r="E48" s="13">
        <f t="shared" si="2"/>
        <v>0</v>
      </c>
      <c r="F48" s="18"/>
      <c r="G48" s="6"/>
      <c r="H48" s="69"/>
      <c r="I48" s="69"/>
      <c r="J48" s="69"/>
      <c r="K48" s="69"/>
      <c r="L48" s="69"/>
      <c r="M48" s="69"/>
      <c r="N48" s="69"/>
      <c r="O48" s="69"/>
    </row>
    <row r="49" spans="1:206" s="67" customFormat="1" outlineLevel="1">
      <c r="A49" s="7"/>
      <c r="B49" s="16" t="s">
        <v>36</v>
      </c>
      <c r="C49" s="2"/>
      <c r="D49" s="128"/>
      <c r="E49" s="128"/>
      <c r="F49" s="6"/>
      <c r="G49" s="6"/>
    </row>
    <row r="50" spans="1:206" s="67" customFormat="1" outlineLevel="1">
      <c r="A50" s="7"/>
      <c r="B50" s="16" t="s">
        <v>37</v>
      </c>
      <c r="C50" s="2"/>
      <c r="D50" s="128"/>
      <c r="E50" s="128"/>
      <c r="F50" s="6"/>
      <c r="G50" s="6"/>
    </row>
    <row r="51" spans="1:206" s="67" customFormat="1" outlineLevel="1">
      <c r="A51" s="7"/>
      <c r="B51" s="16" t="s">
        <v>38</v>
      </c>
      <c r="C51" s="2"/>
      <c r="D51" s="128"/>
      <c r="E51" s="128"/>
      <c r="F51" s="6"/>
      <c r="G51" s="6"/>
    </row>
    <row r="52" spans="1:206" s="67" customFormat="1" ht="7.5" customHeight="1" outlineLevel="1">
      <c r="A52" s="7"/>
      <c r="B52" s="16" t="s">
        <v>39</v>
      </c>
      <c r="C52" s="2"/>
      <c r="D52" s="128"/>
      <c r="E52" s="128"/>
      <c r="F52" s="6"/>
      <c r="G52" s="6"/>
    </row>
    <row r="53" spans="1:206" s="67" customFormat="1" outlineLevel="1">
      <c r="A53" s="7"/>
      <c r="B53" s="31" t="s">
        <v>40</v>
      </c>
      <c r="C53" s="2"/>
      <c r="D53" s="128"/>
      <c r="E53" s="128"/>
      <c r="F53" s="6"/>
      <c r="G53" s="6"/>
    </row>
    <row r="54" spans="1:206" s="67" customFormat="1">
      <c r="A54" s="7"/>
      <c r="B54" s="32" t="s">
        <v>41</v>
      </c>
      <c r="C54" s="2"/>
      <c r="D54" s="131"/>
      <c r="E54" s="131"/>
      <c r="F54" s="6"/>
      <c r="G54" s="6"/>
    </row>
    <row r="55" spans="1:206" s="67" customFormat="1">
      <c r="A55" s="7"/>
      <c r="B55" s="33" t="s">
        <v>42</v>
      </c>
      <c r="C55" s="2"/>
      <c r="D55" s="122"/>
      <c r="E55" s="122"/>
      <c r="F55" s="18"/>
      <c r="G55" s="6"/>
      <c r="H55" s="69"/>
      <c r="I55" s="69"/>
      <c r="J55" s="69"/>
      <c r="K55" s="69"/>
      <c r="L55" s="69"/>
      <c r="M55" s="69"/>
      <c r="N55" s="69"/>
      <c r="O55" s="69"/>
    </row>
    <row r="56" spans="1:206" s="67" customFormat="1">
      <c r="A56" s="6"/>
      <c r="B56" s="32" t="s">
        <v>43</v>
      </c>
      <c r="C56" s="2"/>
      <c r="D56" s="122"/>
      <c r="E56" s="122"/>
      <c r="F56" s="18"/>
      <c r="G56" s="6"/>
      <c r="H56" s="69"/>
      <c r="I56" s="69"/>
      <c r="J56" s="69"/>
      <c r="K56" s="69"/>
      <c r="L56" s="69"/>
      <c r="M56" s="69"/>
      <c r="N56" s="69"/>
      <c r="O56" s="69"/>
    </row>
    <row r="57" spans="1:206" s="67" customFormat="1">
      <c r="A57" s="7"/>
      <c r="B57" s="12" t="s">
        <v>44</v>
      </c>
      <c r="C57" s="2"/>
      <c r="D57" s="13">
        <f>+SUM(D58:D59)</f>
        <v>0</v>
      </c>
      <c r="E57" s="13">
        <f>+SUM(E58:E59)</f>
        <v>0</v>
      </c>
      <c r="F57" s="18"/>
      <c r="G57" s="6"/>
      <c r="H57" s="69"/>
      <c r="I57" s="69"/>
      <c r="J57" s="69"/>
      <c r="K57" s="69"/>
      <c r="L57" s="69"/>
      <c r="M57" s="69"/>
      <c r="N57" s="69"/>
      <c r="O57" s="69"/>
    </row>
    <row r="58" spans="1:206" s="67" customFormat="1" outlineLevel="1">
      <c r="A58" s="7"/>
      <c r="B58" s="31" t="s">
        <v>23</v>
      </c>
      <c r="C58" s="2"/>
      <c r="D58" s="128"/>
      <c r="E58" s="128"/>
      <c r="F58" s="6"/>
      <c r="G58" s="6"/>
    </row>
    <row r="59" spans="1:206" s="67" customFormat="1" ht="12" outlineLevel="1" thickBot="1">
      <c r="A59" s="7"/>
      <c r="B59" s="31" t="s">
        <v>45</v>
      </c>
      <c r="C59" s="2"/>
      <c r="D59" s="128"/>
      <c r="E59" s="128"/>
      <c r="F59" s="6"/>
      <c r="G59" s="6"/>
    </row>
    <row r="60" spans="1:206" s="67" customFormat="1" ht="12" thickBot="1">
      <c r="A60" s="7"/>
      <c r="B60" s="9" t="s">
        <v>46</v>
      </c>
      <c r="C60" s="2"/>
      <c r="D60" s="34">
        <f t="shared" ref="D60:E60" si="3">SUM(D61:D66)</f>
        <v>0</v>
      </c>
      <c r="E60" s="34">
        <f t="shared" si="3"/>
        <v>0</v>
      </c>
      <c r="F60" s="24"/>
      <c r="G60" s="6"/>
      <c r="H60" s="66"/>
      <c r="I60" s="66"/>
      <c r="J60" s="66"/>
      <c r="K60" s="66"/>
      <c r="L60" s="66"/>
      <c r="M60" s="66"/>
      <c r="N60" s="66"/>
      <c r="O60" s="66"/>
    </row>
    <row r="61" spans="1:206" s="67" customFormat="1" ht="9.75" customHeight="1">
      <c r="A61" s="7"/>
      <c r="B61" s="32" t="str">
        <f>B47</f>
        <v>Pasivos Financieros</v>
      </c>
      <c r="C61" s="2"/>
      <c r="D61" s="120"/>
      <c r="E61" s="120"/>
      <c r="F61" s="6"/>
      <c r="G61" s="6"/>
    </row>
    <row r="62" spans="1:206" s="67" customFormat="1">
      <c r="A62" s="7"/>
      <c r="B62" s="32" t="s">
        <v>47</v>
      </c>
      <c r="C62" s="2"/>
      <c r="D62" s="122"/>
      <c r="E62" s="122"/>
      <c r="F62" s="18"/>
      <c r="G62" s="6"/>
      <c r="H62" s="69"/>
      <c r="I62" s="69"/>
      <c r="J62" s="69"/>
      <c r="K62" s="69"/>
      <c r="L62" s="69"/>
      <c r="M62" s="69"/>
      <c r="N62" s="69"/>
      <c r="O62" s="69"/>
    </row>
    <row r="63" spans="1:206" s="67" customFormat="1">
      <c r="A63" s="7"/>
      <c r="B63" s="33" t="s">
        <v>48</v>
      </c>
      <c r="C63" s="2"/>
      <c r="D63" s="122"/>
      <c r="E63" s="122"/>
      <c r="F63" s="18"/>
      <c r="G63" s="6"/>
      <c r="H63" s="69"/>
      <c r="I63" s="69"/>
      <c r="J63" s="69"/>
      <c r="K63" s="69"/>
      <c r="L63" s="69"/>
      <c r="M63" s="69"/>
      <c r="N63" s="69"/>
      <c r="O63" s="69"/>
    </row>
    <row r="64" spans="1:206" s="67" customFormat="1">
      <c r="A64" s="6"/>
      <c r="B64" s="96" t="s">
        <v>35</v>
      </c>
      <c r="C64" s="2"/>
      <c r="D64" s="122"/>
      <c r="E64" s="122"/>
      <c r="F64" s="6"/>
      <c r="G64" s="2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</row>
    <row r="65" spans="1:206" s="67" customFormat="1">
      <c r="A65" s="6"/>
      <c r="B65" s="32" t="s">
        <v>49</v>
      </c>
      <c r="C65" s="2"/>
      <c r="D65" s="122"/>
      <c r="E65" s="122"/>
      <c r="F65" s="6"/>
      <c r="G65" s="2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</row>
    <row r="66" spans="1:206" s="67" customFormat="1" ht="12" thickBot="1">
      <c r="A66" s="7"/>
      <c r="B66" s="32" t="s">
        <v>44</v>
      </c>
      <c r="C66" s="2"/>
      <c r="D66" s="124"/>
      <c r="E66" s="124"/>
      <c r="F66" s="6"/>
      <c r="G66" s="6"/>
    </row>
    <row r="67" spans="1:206" s="67" customFormat="1" ht="12" thickBot="1">
      <c r="A67" s="7"/>
      <c r="B67" s="25" t="s">
        <v>50</v>
      </c>
      <c r="C67" s="2"/>
      <c r="D67" s="26">
        <f t="shared" ref="D67:E67" si="4">+D46+D60</f>
        <v>0</v>
      </c>
      <c r="E67" s="26">
        <f t="shared" si="4"/>
        <v>0</v>
      </c>
      <c r="F67" s="24"/>
      <c r="G67" s="6"/>
      <c r="H67" s="66"/>
      <c r="I67" s="66"/>
      <c r="J67" s="66"/>
      <c r="K67" s="66"/>
      <c r="L67" s="66"/>
      <c r="M67" s="66"/>
      <c r="N67" s="66"/>
      <c r="O67" s="66"/>
      <c r="P67" s="73"/>
    </row>
    <row r="68" spans="1:206" ht="12" thickBot="1">
      <c r="B68" s="25" t="s">
        <v>51</v>
      </c>
      <c r="C68" s="2"/>
      <c r="D68" s="26">
        <f t="shared" ref="D68:E68" si="5">+SUM(D69:D76)</f>
        <v>0</v>
      </c>
      <c r="E68" s="26">
        <f t="shared" si="5"/>
        <v>0</v>
      </c>
      <c r="F68" s="24"/>
      <c r="H68" s="66"/>
      <c r="I68" s="66"/>
      <c r="J68" s="66"/>
      <c r="K68" s="66"/>
      <c r="L68" s="66"/>
      <c r="M68" s="66"/>
      <c r="N68" s="66"/>
      <c r="O68" s="66"/>
    </row>
    <row r="69" spans="1:206">
      <c r="B69" s="32" t="s">
        <v>52</v>
      </c>
      <c r="C69" s="2"/>
      <c r="D69" s="132"/>
      <c r="E69" s="132"/>
      <c r="F69" s="80"/>
      <c r="H69" s="71"/>
      <c r="I69" s="71"/>
      <c r="J69" s="71"/>
      <c r="K69" s="71"/>
      <c r="L69" s="71"/>
      <c r="M69" s="71"/>
      <c r="N69" s="71"/>
      <c r="O69" s="71"/>
    </row>
    <row r="70" spans="1:206">
      <c r="B70" s="32" t="s">
        <v>53</v>
      </c>
      <c r="C70" s="2"/>
      <c r="D70" s="129"/>
      <c r="E70" s="129"/>
      <c r="F70" s="80"/>
      <c r="H70" s="71"/>
      <c r="I70" s="71"/>
      <c r="J70" s="71"/>
      <c r="K70" s="71"/>
      <c r="L70" s="71"/>
      <c r="M70" s="71"/>
      <c r="N70" s="71"/>
      <c r="O70" s="71"/>
    </row>
    <row r="71" spans="1:206" s="74" customFormat="1">
      <c r="A71" s="35"/>
      <c r="B71" s="32" t="s">
        <v>54</v>
      </c>
      <c r="C71" s="2"/>
      <c r="D71" s="129"/>
      <c r="E71" s="129"/>
      <c r="F71" s="80"/>
      <c r="G71" s="36"/>
      <c r="H71" s="71"/>
      <c r="I71" s="71"/>
      <c r="J71" s="71"/>
      <c r="K71" s="71"/>
      <c r="L71" s="71"/>
      <c r="M71" s="71"/>
      <c r="N71" s="71"/>
      <c r="O71" s="71"/>
    </row>
    <row r="72" spans="1:206" s="76" customFormat="1">
      <c r="A72" s="37"/>
      <c r="B72" s="12" t="s">
        <v>55</v>
      </c>
      <c r="C72" s="2"/>
      <c r="D72" s="135">
        <f>+'PyG consolidados'!D36</f>
        <v>0</v>
      </c>
      <c r="E72" s="135">
        <f>+'PyG consolidados'!E36</f>
        <v>0</v>
      </c>
      <c r="F72" s="81"/>
      <c r="G72" s="38"/>
      <c r="H72" s="74"/>
      <c r="I72" s="75"/>
      <c r="J72" s="75"/>
      <c r="K72" s="75"/>
      <c r="L72" s="75"/>
      <c r="M72" s="75"/>
      <c r="N72" s="75"/>
      <c r="O72" s="75"/>
    </row>
    <row r="73" spans="1:206" s="76" customFormat="1">
      <c r="A73" s="37"/>
      <c r="B73" s="32" t="s">
        <v>56</v>
      </c>
      <c r="C73" s="2"/>
      <c r="D73" s="133"/>
      <c r="E73" s="133"/>
      <c r="F73" s="81"/>
      <c r="G73" s="38"/>
      <c r="H73" s="74"/>
      <c r="I73" s="75"/>
      <c r="J73" s="75"/>
      <c r="K73" s="75"/>
      <c r="L73" s="75"/>
      <c r="M73" s="75"/>
      <c r="N73" s="75"/>
      <c r="O73" s="75"/>
    </row>
    <row r="74" spans="1:206" s="76" customFormat="1">
      <c r="A74" s="38"/>
      <c r="B74" s="32" t="s">
        <v>57</v>
      </c>
      <c r="C74" s="2"/>
      <c r="D74" s="133"/>
      <c r="E74" s="133"/>
      <c r="F74" s="81"/>
      <c r="G74" s="38"/>
      <c r="H74" s="74"/>
      <c r="I74" s="75"/>
      <c r="J74" s="75"/>
      <c r="K74" s="75"/>
      <c r="L74" s="75"/>
      <c r="M74" s="75"/>
      <c r="N74" s="75"/>
      <c r="O74" s="75"/>
    </row>
    <row r="75" spans="1:206">
      <c r="A75" s="2"/>
      <c r="B75" s="33" t="s">
        <v>58</v>
      </c>
      <c r="C75" s="2"/>
      <c r="D75" s="134"/>
      <c r="E75" s="134"/>
      <c r="F75" s="82"/>
      <c r="I75" s="77"/>
      <c r="J75" s="77"/>
      <c r="K75" s="77"/>
      <c r="L75" s="77"/>
      <c r="M75" s="77"/>
      <c r="N75" s="77"/>
      <c r="O75" s="77"/>
    </row>
    <row r="76" spans="1:206" s="76" customFormat="1" ht="12" thickBot="1">
      <c r="A76" s="38"/>
      <c r="B76" s="32" t="s">
        <v>59</v>
      </c>
      <c r="C76" s="2"/>
      <c r="D76" s="133"/>
      <c r="E76" s="133"/>
      <c r="F76" s="81"/>
      <c r="G76" s="38"/>
      <c r="H76" s="74"/>
      <c r="I76" s="75"/>
      <c r="J76" s="75"/>
      <c r="K76" s="75"/>
      <c r="L76" s="75"/>
      <c r="M76" s="75"/>
      <c r="N76" s="75"/>
      <c r="O76" s="75"/>
    </row>
    <row r="77" spans="1:206" s="74" customFormat="1" ht="12" thickBot="1">
      <c r="A77" s="35"/>
      <c r="B77" s="25" t="s">
        <v>83</v>
      </c>
      <c r="C77" s="2"/>
      <c r="D77" s="39" t="str">
        <f>+IF(ROUND(D67+D68-D15,0)=0, "OK","ERROR")</f>
        <v>OK</v>
      </c>
      <c r="E77" s="39" t="str">
        <f>+IF(ROUND(E67+E68-E15,0)=0, "OK","ERROR")</f>
        <v>OK</v>
      </c>
      <c r="F77" s="87"/>
      <c r="G77" s="36"/>
      <c r="H77" s="78"/>
      <c r="I77" s="78"/>
      <c r="J77" s="78"/>
      <c r="K77" s="78"/>
      <c r="L77" s="78"/>
      <c r="M77" s="78"/>
      <c r="N77" s="78"/>
      <c r="O77" s="78"/>
    </row>
    <row r="78" spans="1:206" s="74" customFormat="1">
      <c r="A78" s="36"/>
      <c r="B78" s="17"/>
      <c r="C78" s="17"/>
      <c r="D78" s="40"/>
      <c r="E78" s="40"/>
      <c r="F78" s="40"/>
      <c r="G78" s="40"/>
      <c r="M78" s="71"/>
    </row>
    <row r="79" spans="1:206"/>
    <row r="80" spans="1:206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customHeight="1"/>
  </sheetData>
  <sheetProtection password="EECB" sheet="1" objects="1" scenarios="1" selectLockedCells="1"/>
  <mergeCells count="3">
    <mergeCell ref="D11:E12"/>
    <mergeCell ref="B11:B14"/>
    <mergeCell ref="D14:E14"/>
  </mergeCells>
  <conditionalFormatting sqref="D77:E77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7:E77"/>
    <dataValidation operator="equal" showInputMessage="1" showErrorMessage="1" error="Este valor debe coincidir con el resultado neto del P&amp;G" sqref="D72:E72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Liset Agudelo Castaño</cp:lastModifiedBy>
  <dcterms:created xsi:type="dcterms:W3CDTF">2017-02-27T22:00:45Z</dcterms:created>
  <dcterms:modified xsi:type="dcterms:W3CDTF">2019-02-13T13:06:00Z</dcterms:modified>
</cp:coreProperties>
</file>