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8520"/>
  </bookViews>
  <sheets>
    <sheet name="Cantidades Requer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EN09">'[2]CONTADORES (2)'!$A$2:$G$151</definedName>
    <definedName name="_FCN1">'[3]constantes anuales'!$C$2</definedName>
    <definedName name="_FCN2">'[3]constantes anuales'!$C$3</definedName>
    <definedName name="_FCN3">'[3]constantes anuales'!$C$4</definedName>
    <definedName name="_FCN4">'[3]constantes anuales'!$C$5</definedName>
    <definedName name="_RHO1">'[3]constantes anuales'!$D$11</definedName>
    <definedName name="_RHO2">'[3]constantes anuales'!$D$12</definedName>
    <definedName name="_RHO3">'[3]constantes anuales'!$D$13</definedName>
    <definedName name="_rho56">'[3]constantes anuales'!$D$14</definedName>
    <definedName name="_SIC0105">[2]aen0105!$A$45:$D$115</definedName>
    <definedName name="_SIC2">'[4]RESUMEN (2)'!$A$2:$C$144</definedName>
    <definedName name="Alfa0NRC">'[3]constantes anuales'!$D$7</definedName>
    <definedName name="ALFA0NRSC">'[3]constantes anuales'!$D$8</definedName>
    <definedName name="Alfa0R">'[3]constantes anuales'!$D$6</definedName>
    <definedName name="anexo_plc" localSheetId="0">#REF!</definedName>
    <definedName name="anexo_plc">#REF!</definedName>
    <definedName name="anexo_pld" localSheetId="0">#REF!</definedName>
    <definedName name="anexo_pld">#REF!</definedName>
    <definedName name="_xlnm.Database" localSheetId="0">#REF!</definedName>
    <definedName name="_xlnm.Database">#REF!</definedName>
    <definedName name="Cmt" localSheetId="0">#REF!</definedName>
    <definedName name="Cmt">#REF!</definedName>
    <definedName name="CONTADORES">[5]Hoja2!$A$1:$G$141</definedName>
    <definedName name="contas">[6]CONTADOR!$A$1:$G$90</definedName>
    <definedName name="cuenta">[2]C_cuenta!$A$1:$C$90</definedName>
    <definedName name="DEMANDA" localSheetId="0">'Cantidades Requeridas'!#REF!</definedName>
    <definedName name="DEMANDA">'[1]Dem total Proyectada'!#REF!</definedName>
    <definedName name="ete" localSheetId="0">#REF!</definedName>
    <definedName name="ete">#REF!</definedName>
    <definedName name="Factores">[2]Factores!$I$2:$J$5</definedName>
    <definedName name="factura" localSheetId="0">#REF!</definedName>
    <definedName name="factura">#REF!</definedName>
    <definedName name="FLOREZ" localSheetId="0">#REF!</definedName>
    <definedName name="FLOREZ">#REF!</definedName>
    <definedName name="IPC_E_AÑO">'[3]constantes anuales'!$D$15</definedName>
    <definedName name="lamda">'[3]constantes anuales'!$D$9</definedName>
    <definedName name="Lamda0">'[3]constantes anuales'!$D$10</definedName>
    <definedName name="mercado">[7]Todos!$B$2:$I$70</definedName>
    <definedName name="nivelt">[7]Hoja1!$A$2:$F$77</definedName>
  </definedNames>
  <calcPr calcId="144525"/>
</workbook>
</file>

<file path=xl/calcChain.xml><?xml version="1.0" encoding="utf-8"?>
<calcChain xmlns="http://schemas.openxmlformats.org/spreadsheetml/2006/main">
  <c r="Z113" i="1" l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58" i="1"/>
  <c r="AB58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33" i="1" l="1"/>
  <c r="Z137" i="1"/>
  <c r="Z141" i="1"/>
  <c r="Z9" i="1"/>
  <c r="AB9" i="1" s="1"/>
  <c r="AB121" i="1" s="1"/>
  <c r="Z122" i="1"/>
  <c r="Z7" i="1"/>
  <c r="AB7" i="1" s="1"/>
  <c r="AB119" i="1" s="1"/>
  <c r="Z123" i="1"/>
  <c r="Z127" i="1"/>
  <c r="Z15" i="1"/>
  <c r="AB15" i="1" s="1"/>
  <c r="AB127" i="1" s="1"/>
  <c r="Z131" i="1"/>
  <c r="Z19" i="1"/>
  <c r="AB19" i="1" s="1"/>
  <c r="AB131" i="1" s="1"/>
  <c r="Z135" i="1"/>
  <c r="Z23" i="1"/>
  <c r="AB23" i="1" s="1"/>
  <c r="AB135" i="1" s="1"/>
  <c r="Z139" i="1"/>
  <c r="Z27" i="1"/>
  <c r="AB27" i="1" s="1"/>
  <c r="AB139" i="1" s="1"/>
  <c r="Z11" i="1"/>
  <c r="AB11" i="1" s="1"/>
  <c r="AB123" i="1" s="1"/>
  <c r="Z120" i="1"/>
  <c r="Z8" i="1"/>
  <c r="AB8" i="1" s="1"/>
  <c r="AB120" i="1" s="1"/>
  <c r="Z124" i="1"/>
  <c r="Z12" i="1"/>
  <c r="AB12" i="1" s="1"/>
  <c r="AB124" i="1" s="1"/>
  <c r="Z128" i="1"/>
  <c r="Z16" i="1"/>
  <c r="AB16" i="1" s="1"/>
  <c r="AB128" i="1" s="1"/>
  <c r="Z132" i="1"/>
  <c r="Z20" i="1"/>
  <c r="AB20" i="1" s="1"/>
  <c r="AB132" i="1" s="1"/>
  <c r="Z136" i="1"/>
  <c r="Z24" i="1"/>
  <c r="AB24" i="1" s="1"/>
  <c r="AB136" i="1" s="1"/>
  <c r="Z140" i="1"/>
  <c r="Z28" i="1"/>
  <c r="AB28" i="1" s="1"/>
  <c r="AB140" i="1" s="1"/>
  <c r="Z119" i="1"/>
  <c r="AC119" i="1" s="1"/>
  <c r="Z125" i="1"/>
  <c r="Z13" i="1"/>
  <c r="AB13" i="1" s="1"/>
  <c r="AB125" i="1" s="1"/>
  <c r="Z129" i="1"/>
  <c r="Z17" i="1"/>
  <c r="AB17" i="1" s="1"/>
  <c r="AB129" i="1" s="1"/>
  <c r="Z21" i="1"/>
  <c r="AB21" i="1" s="1"/>
  <c r="AB133" i="1" s="1"/>
  <c r="Z25" i="1"/>
  <c r="AB25" i="1" s="1"/>
  <c r="AB137" i="1" s="1"/>
  <c r="Z29" i="1"/>
  <c r="AB29" i="1" s="1"/>
  <c r="AB141" i="1" s="1"/>
  <c r="Z121" i="1"/>
  <c r="AC121" i="1" s="1"/>
  <c r="Z10" i="1"/>
  <c r="AB10" i="1" s="1"/>
  <c r="AB122" i="1" s="1"/>
  <c r="Z126" i="1"/>
  <c r="Z14" i="1"/>
  <c r="AB14" i="1" s="1"/>
  <c r="AB126" i="1" s="1"/>
  <c r="Z130" i="1"/>
  <c r="Z18" i="1"/>
  <c r="AB18" i="1" s="1"/>
  <c r="AB130" i="1" s="1"/>
  <c r="Z134" i="1"/>
  <c r="Z22" i="1"/>
  <c r="AB22" i="1" s="1"/>
  <c r="AB134" i="1" s="1"/>
  <c r="Z138" i="1"/>
  <c r="AC138" i="1" s="1"/>
  <c r="Z26" i="1"/>
  <c r="AB26" i="1" s="1"/>
  <c r="AB138" i="1" s="1"/>
  <c r="Z142" i="1"/>
  <c r="Z30" i="1"/>
  <c r="AB30" i="1" s="1"/>
  <c r="Z114" i="1"/>
  <c r="AB114" i="1" s="1"/>
  <c r="AC133" i="1" l="1"/>
  <c r="AC131" i="1"/>
  <c r="AC125" i="1"/>
  <c r="AC139" i="1"/>
  <c r="AC134" i="1"/>
  <c r="AC141" i="1"/>
  <c r="AC128" i="1"/>
  <c r="AC129" i="1"/>
  <c r="AC127" i="1"/>
  <c r="AC126" i="1"/>
  <c r="AB142" i="1"/>
  <c r="AC140" i="1"/>
  <c r="AC124" i="1"/>
  <c r="AC136" i="1"/>
  <c r="AC120" i="1"/>
  <c r="AC132" i="1"/>
  <c r="AC123" i="1"/>
  <c r="AC122" i="1"/>
  <c r="AC130" i="1"/>
  <c r="AC137" i="1"/>
  <c r="AC135" i="1"/>
  <c r="AC142" i="1" l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<sst xmlns="http://schemas.openxmlformats.org/spreadsheetml/2006/main" count="142" uniqueCount="34">
  <si>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</si>
  <si>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2019-2020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</si>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</sst>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165" fontId="0" fillId="0" borderId="0" xfId="0" applyNumberForma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/>
    <xf numFmtId="17" fontId="9" fillId="0" borderId="7" xfId="0" applyNumberFormat="1" applyFont="1" applyFill="1" applyBorder="1" applyAlignment="1">
      <alignment horizontal="left"/>
    </xf>
    <xf numFmtId="164" fontId="10" fillId="0" borderId="8" xfId="0" quotePrefix="1" applyNumberFormat="1" applyFont="1" applyFill="1" applyBorder="1" applyAlignment="1">
      <alignment horizontal="left"/>
    </xf>
    <xf numFmtId="166" fontId="11" fillId="0" borderId="9" xfId="0" applyNumberFormat="1" applyFont="1" applyFill="1" applyBorder="1" applyAlignment="1">
      <alignment horizontal="left"/>
    </xf>
    <xf numFmtId="0" fontId="9" fillId="0" borderId="8" xfId="0" applyFont="1" applyFill="1" applyBorder="1"/>
    <xf numFmtId="165" fontId="2" fillId="0" borderId="10" xfId="0" applyNumberFormat="1" applyFont="1" applyFill="1" applyBorder="1"/>
    <xf numFmtId="17" fontId="9" fillId="0" borderId="11" xfId="0" applyNumberFormat="1" applyFont="1" applyFill="1" applyBorder="1" applyAlignment="1">
      <alignment horizontal="left"/>
    </xf>
    <xf numFmtId="164" fontId="10" fillId="0" borderId="12" xfId="0" quotePrefix="1" applyNumberFormat="1" applyFont="1" applyFill="1" applyBorder="1" applyAlignment="1">
      <alignment horizontal="left"/>
    </xf>
    <xf numFmtId="166" fontId="11" fillId="0" borderId="13" xfId="0" applyNumberFormat="1" applyFont="1" applyFill="1" applyBorder="1" applyAlignment="1">
      <alignment horizontal="left"/>
    </xf>
    <xf numFmtId="0" fontId="9" fillId="0" borderId="12" xfId="0" applyFont="1" applyFill="1" applyBorder="1"/>
    <xf numFmtId="165" fontId="2" fillId="0" borderId="14" xfId="0" applyNumberFormat="1" applyFont="1" applyFill="1" applyBorder="1"/>
    <xf numFmtId="17" fontId="9" fillId="0" borderId="15" xfId="0" applyNumberFormat="1" applyFont="1" applyFill="1" applyBorder="1" applyAlignment="1">
      <alignment horizontal="left"/>
    </xf>
    <xf numFmtId="164" fontId="10" fillId="0" borderId="16" xfId="0" quotePrefix="1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65" fontId="2" fillId="0" borderId="18" xfId="0" applyNumberFormat="1" applyFont="1" applyFill="1" applyBorder="1"/>
    <xf numFmtId="17" fontId="9" fillId="0" borderId="19" xfId="0" applyNumberFormat="1" applyFont="1" applyFill="1" applyBorder="1" applyAlignment="1">
      <alignment horizontal="left"/>
    </xf>
    <xf numFmtId="164" fontId="10" fillId="0" borderId="20" xfId="0" quotePrefix="1" applyNumberFormat="1" applyFont="1" applyFill="1" applyBorder="1" applyAlignment="1">
      <alignment horizontal="left"/>
    </xf>
    <xf numFmtId="166" fontId="11" fillId="0" borderId="21" xfId="0" applyNumberFormat="1" applyFont="1" applyFill="1" applyBorder="1" applyAlignment="1">
      <alignment horizontal="left"/>
    </xf>
    <xf numFmtId="0" fontId="9" fillId="0" borderId="20" xfId="0" applyFont="1" applyFill="1" applyBorder="1"/>
    <xf numFmtId="165" fontId="2" fillId="0" borderId="22" xfId="0" applyNumberFormat="1" applyFont="1" applyFill="1" applyBorder="1"/>
    <xf numFmtId="17" fontId="9" fillId="0" borderId="0" xfId="0" applyNumberFormat="1" applyFont="1" applyFill="1" applyBorder="1" applyAlignment="1">
      <alignment horizontal="left"/>
    </xf>
    <xf numFmtId="164" fontId="10" fillId="0" borderId="0" xfId="0" quotePrefix="1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165" fontId="2" fillId="0" borderId="0" xfId="0" applyNumberFormat="1" applyFont="1" applyFill="1"/>
    <xf numFmtId="0" fontId="9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9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9" fillId="0" borderId="23" xfId="0" applyNumberFormat="1" applyFont="1" applyFill="1" applyBorder="1" applyAlignment="1">
      <alignment horizontal="left"/>
    </xf>
    <xf numFmtId="167" fontId="2" fillId="0" borderId="0" xfId="0" applyNumberFormat="1" applyFont="1" applyFill="1"/>
    <xf numFmtId="0" fontId="12" fillId="0" borderId="0" xfId="0" applyFont="1" applyFill="1"/>
    <xf numFmtId="168" fontId="0" fillId="0" borderId="0" xfId="1" applyNumberFormat="1" applyFont="1" applyFill="1"/>
    <xf numFmtId="169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PBACKUP/00.JUAN%20DAVID/2015/11.NOVIEMBRE/11.Compra%20de%20Energ&#237;a/15.11.Cantidades_Requeridas_Regulado_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total Proyectada"/>
      <sheetName val="Contratos Horarios"/>
      <sheetName val="Cantidades Requerid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C2" sqref="C2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29" width="5.28515625" style="5" bestFit="1" customWidth="1"/>
    <col min="30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28" ht="15.75" thickBot="1" x14ac:dyDescent="0.25"/>
    <row r="6" spans="1:28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28" ht="15.95" customHeight="1" x14ac:dyDescent="0.25">
      <c r="A7" s="14">
        <v>43466</v>
      </c>
      <c r="B7" s="15">
        <v>26.895439682211116</v>
      </c>
      <c r="C7" s="15">
        <v>24.617769649762096</v>
      </c>
      <c r="D7" s="15">
        <v>23.56539221603115</v>
      </c>
      <c r="E7" s="15">
        <v>23.25635526011034</v>
      </c>
      <c r="F7" s="15">
        <v>24.02046288729003</v>
      </c>
      <c r="G7" s="15">
        <v>27.089332423019215</v>
      </c>
      <c r="H7" s="15">
        <v>32.112554796316445</v>
      </c>
      <c r="I7" s="15">
        <v>36.409122895272901</v>
      </c>
      <c r="J7" s="15">
        <v>41.939264426915145</v>
      </c>
      <c r="K7" s="15">
        <v>45.773861562092115</v>
      </c>
      <c r="L7" s="15">
        <v>49.553912312302501</v>
      </c>
      <c r="M7" s="15">
        <v>52.141567011888966</v>
      </c>
      <c r="N7" s="15">
        <v>49.951371488826069</v>
      </c>
      <c r="O7" s="15">
        <v>48.926207204922626</v>
      </c>
      <c r="P7" s="15">
        <v>50.192562650168661</v>
      </c>
      <c r="Q7" s="15">
        <v>50.114236964430987</v>
      </c>
      <c r="R7" s="15">
        <v>49.681516376541836</v>
      </c>
      <c r="S7" s="15">
        <v>48.997280534185634</v>
      </c>
      <c r="T7" s="15">
        <v>50.949071949691955</v>
      </c>
      <c r="U7" s="15">
        <v>52.439352110993738</v>
      </c>
      <c r="V7" s="15">
        <v>49.48605359724111</v>
      </c>
      <c r="W7" s="15">
        <v>45.60775551832468</v>
      </c>
      <c r="X7" s="15">
        <v>38.868664088940633</v>
      </c>
      <c r="Y7" s="15">
        <v>32.100069057770952</v>
      </c>
      <c r="Z7" s="16">
        <f>SUM(B7:Y7)</f>
        <v>974.6891766652509</v>
      </c>
      <c r="AA7" s="17">
        <v>21</v>
      </c>
      <c r="AB7" s="18">
        <f>+Z7*AA7</f>
        <v>20468.472709970269</v>
      </c>
    </row>
    <row r="8" spans="1:28" ht="15.95" customHeight="1" x14ac:dyDescent="0.25">
      <c r="A8" s="19">
        <v>43497</v>
      </c>
      <c r="B8" s="20">
        <v>25.464825772296749</v>
      </c>
      <c r="C8" s="20">
        <v>23.506977274368264</v>
      </c>
      <c r="D8" s="20">
        <v>22.52646283734525</v>
      </c>
      <c r="E8" s="20">
        <v>22.304682556155392</v>
      </c>
      <c r="F8" s="20">
        <v>23.543443312573132</v>
      </c>
      <c r="G8" s="20">
        <v>28.478356839732115</v>
      </c>
      <c r="H8" s="20">
        <v>33.893909803981629</v>
      </c>
      <c r="I8" s="20">
        <v>36.66914558868379</v>
      </c>
      <c r="J8" s="20">
        <v>41.566330080573614</v>
      </c>
      <c r="K8" s="20">
        <v>44.776471330365474</v>
      </c>
      <c r="L8" s="20">
        <v>48.19880875727489</v>
      </c>
      <c r="M8" s="20">
        <v>50.47698458224508</v>
      </c>
      <c r="N8" s="20">
        <v>47.951399723542288</v>
      </c>
      <c r="O8" s="20">
        <v>47.150796865090598</v>
      </c>
      <c r="P8" s="20">
        <v>48.69195361682759</v>
      </c>
      <c r="Q8" s="20">
        <v>48.304775892561167</v>
      </c>
      <c r="R8" s="20">
        <v>48.270615418143962</v>
      </c>
      <c r="S8" s="20">
        <v>47.679333354536539</v>
      </c>
      <c r="T8" s="20">
        <v>48.301187869963229</v>
      </c>
      <c r="U8" s="20">
        <v>50.958747324160932</v>
      </c>
      <c r="V8" s="20">
        <v>48.162499239408149</v>
      </c>
      <c r="W8" s="20">
        <v>43.822773683416898</v>
      </c>
      <c r="X8" s="20">
        <v>36.931057270051355</v>
      </c>
      <c r="Y8" s="20">
        <v>30.331530349756832</v>
      </c>
      <c r="Z8" s="21">
        <f t="shared" ref="Z8:Z30" si="0">SUM(B8:Y8)</f>
        <v>947.96306934305505</v>
      </c>
      <c r="AA8" s="22">
        <v>20</v>
      </c>
      <c r="AB8" s="23">
        <f>+Z8*AA8</f>
        <v>18959.261386861101</v>
      </c>
    </row>
    <row r="9" spans="1:28" ht="15.95" customHeight="1" x14ac:dyDescent="0.25">
      <c r="A9" s="19">
        <v>43525</v>
      </c>
      <c r="B9" s="20">
        <v>26.284136946042985</v>
      </c>
      <c r="C9" s="20">
        <v>24.298695607826343</v>
      </c>
      <c r="D9" s="20">
        <v>23.366736285363146</v>
      </c>
      <c r="E9" s="20">
        <v>22.939359504776114</v>
      </c>
      <c r="F9" s="20">
        <v>24.114849622153791</v>
      </c>
      <c r="G9" s="20">
        <v>28.835063119810346</v>
      </c>
      <c r="H9" s="20">
        <v>33.991401201168607</v>
      </c>
      <c r="I9" s="20">
        <v>37.749669285898172</v>
      </c>
      <c r="J9" s="20">
        <v>42.762011346011633</v>
      </c>
      <c r="K9" s="20">
        <v>46.050194158756867</v>
      </c>
      <c r="L9" s="20">
        <v>49.653029813760206</v>
      </c>
      <c r="M9" s="20">
        <v>51.97307056153187</v>
      </c>
      <c r="N9" s="20">
        <v>49.58669691533413</v>
      </c>
      <c r="O9" s="20">
        <v>48.855926926863297</v>
      </c>
      <c r="P9" s="20">
        <v>50.376536838551971</v>
      </c>
      <c r="Q9" s="20">
        <v>50.7208731406499</v>
      </c>
      <c r="R9" s="20">
        <v>50.975571437089442</v>
      </c>
      <c r="S9" s="20">
        <v>50.05653970936379</v>
      </c>
      <c r="T9" s="20">
        <v>50.076288288621072</v>
      </c>
      <c r="U9" s="20">
        <v>52.45801557978055</v>
      </c>
      <c r="V9" s="20">
        <v>49.919636607190057</v>
      </c>
      <c r="W9" s="20">
        <v>45.906128893941158</v>
      </c>
      <c r="X9" s="20">
        <v>38.728794321260324</v>
      </c>
      <c r="Y9" s="20">
        <v>31.715326473104994</v>
      </c>
      <c r="Z9" s="21">
        <f t="shared" si="0"/>
        <v>981.394552584851</v>
      </c>
      <c r="AA9" s="22">
        <v>20</v>
      </c>
      <c r="AB9" s="23">
        <f t="shared" ref="AB9:AB30" si="1">+Z9*AA9</f>
        <v>19627.891051697021</v>
      </c>
    </row>
    <row r="10" spans="1:28" ht="15.95" customHeight="1" x14ac:dyDescent="0.25">
      <c r="A10" s="19">
        <v>43556</v>
      </c>
      <c r="B10" s="20">
        <v>26.179389245835193</v>
      </c>
      <c r="C10" s="20">
        <v>24.151160228369967</v>
      </c>
      <c r="D10" s="20">
        <v>23.025385594083957</v>
      </c>
      <c r="E10" s="20">
        <v>22.752735595534489</v>
      </c>
      <c r="F10" s="20">
        <v>23.745396315477421</v>
      </c>
      <c r="G10" s="20">
        <v>27.317589687503695</v>
      </c>
      <c r="H10" s="20">
        <v>32.458666160739917</v>
      </c>
      <c r="I10" s="20">
        <v>36.951946756021869</v>
      </c>
      <c r="J10" s="20">
        <v>42.273041373593784</v>
      </c>
      <c r="K10" s="20">
        <v>45.925457491795321</v>
      </c>
      <c r="L10" s="20">
        <v>49.550678815847803</v>
      </c>
      <c r="M10" s="20">
        <v>52.138031797831331</v>
      </c>
      <c r="N10" s="20">
        <v>49.916628827914728</v>
      </c>
      <c r="O10" s="20">
        <v>48.790184864138013</v>
      </c>
      <c r="P10" s="20">
        <v>50.09968877619243</v>
      </c>
      <c r="Q10" s="20">
        <v>50.26480412181747</v>
      </c>
      <c r="R10" s="20">
        <v>49.454803177072947</v>
      </c>
      <c r="S10" s="20">
        <v>48.408138227914392</v>
      </c>
      <c r="T10" s="20">
        <v>49.426379414017696</v>
      </c>
      <c r="U10" s="20">
        <v>50.597584931526953</v>
      </c>
      <c r="V10" s="20">
        <v>47.949225207712161</v>
      </c>
      <c r="W10" s="20">
        <v>44.240167562512902</v>
      </c>
      <c r="X10" s="20">
        <v>37.606806184573387</v>
      </c>
      <c r="Y10" s="20">
        <v>31.133775766118198</v>
      </c>
      <c r="Z10" s="21">
        <f t="shared" si="0"/>
        <v>964.35766612414602</v>
      </c>
      <c r="AA10" s="22">
        <v>20</v>
      </c>
      <c r="AB10" s="23">
        <f t="shared" si="1"/>
        <v>19287.153322482922</v>
      </c>
    </row>
    <row r="11" spans="1:28" ht="15.95" customHeight="1" x14ac:dyDescent="0.25">
      <c r="A11" s="19">
        <v>43586</v>
      </c>
      <c r="B11" s="20">
        <v>25.54345350569551</v>
      </c>
      <c r="C11" s="20">
        <v>23.642128628530848</v>
      </c>
      <c r="D11" s="20">
        <v>22.727585694426391</v>
      </c>
      <c r="E11" s="20">
        <v>22.440160949171428</v>
      </c>
      <c r="F11" s="20">
        <v>23.723824166148976</v>
      </c>
      <c r="G11" s="20">
        <v>27.844050488872622</v>
      </c>
      <c r="H11" s="20">
        <v>33.174843441728669</v>
      </c>
      <c r="I11" s="20">
        <v>37.338430163675241</v>
      </c>
      <c r="J11" s="20">
        <v>42.228842683614872</v>
      </c>
      <c r="K11" s="20">
        <v>45.466692421637603</v>
      </c>
      <c r="L11" s="20">
        <v>48.919720005625209</v>
      </c>
      <c r="M11" s="20">
        <v>51.263178093805926</v>
      </c>
      <c r="N11" s="20">
        <v>48.421073331957835</v>
      </c>
      <c r="O11" s="20">
        <v>47.183267231171655</v>
      </c>
      <c r="P11" s="20">
        <v>48.288231050525383</v>
      </c>
      <c r="Q11" s="20">
        <v>48.587263373911476</v>
      </c>
      <c r="R11" s="20">
        <v>48.5387777507637</v>
      </c>
      <c r="S11" s="20">
        <v>48.465120844388778</v>
      </c>
      <c r="T11" s="20">
        <v>50.384184997462029</v>
      </c>
      <c r="U11" s="20">
        <v>51.82686325664212</v>
      </c>
      <c r="V11" s="20">
        <v>49.04278219564074</v>
      </c>
      <c r="W11" s="20">
        <v>44.462456887389934</v>
      </c>
      <c r="X11" s="20">
        <v>37.169596615995339</v>
      </c>
      <c r="Y11" s="20">
        <v>30.546891637932241</v>
      </c>
      <c r="Z11" s="21">
        <f t="shared" si="0"/>
        <v>957.22941941671468</v>
      </c>
      <c r="AA11" s="22">
        <v>22</v>
      </c>
      <c r="AB11" s="23">
        <f t="shared" si="1"/>
        <v>21059.047227167724</v>
      </c>
    </row>
    <row r="12" spans="1:28" ht="15.95" customHeight="1" x14ac:dyDescent="0.25">
      <c r="A12" s="19">
        <v>43617</v>
      </c>
      <c r="B12" s="20">
        <v>25.68959164578871</v>
      </c>
      <c r="C12" s="20">
        <v>23.789797777251202</v>
      </c>
      <c r="D12" s="20">
        <v>22.66719790568899</v>
      </c>
      <c r="E12" s="20">
        <v>22.283213899109075</v>
      </c>
      <c r="F12" s="20">
        <v>23.286332094243164</v>
      </c>
      <c r="G12" s="20">
        <v>25.92797103271856</v>
      </c>
      <c r="H12" s="20">
        <v>31.23450158726099</v>
      </c>
      <c r="I12" s="20">
        <v>36.120924149674508</v>
      </c>
      <c r="J12" s="20">
        <v>41.638967132527782</v>
      </c>
      <c r="K12" s="20">
        <v>45.388766999665961</v>
      </c>
      <c r="L12" s="20">
        <v>48.826905386700268</v>
      </c>
      <c r="M12" s="20">
        <v>51.102462368288869</v>
      </c>
      <c r="N12" s="20">
        <v>48.872540016791831</v>
      </c>
      <c r="O12" s="20">
        <v>47.826671351461385</v>
      </c>
      <c r="P12" s="20">
        <v>49.043597168394427</v>
      </c>
      <c r="Q12" s="20">
        <v>49.01668968795704</v>
      </c>
      <c r="R12" s="20">
        <v>48.449315362345303</v>
      </c>
      <c r="S12" s="20">
        <v>47.579109715979726</v>
      </c>
      <c r="T12" s="20">
        <v>47.82606042946562</v>
      </c>
      <c r="U12" s="20">
        <v>50.014527153462417</v>
      </c>
      <c r="V12" s="20">
        <v>47.417653767857523</v>
      </c>
      <c r="W12" s="20">
        <v>43.439108747616174</v>
      </c>
      <c r="X12" s="20">
        <v>37.139440746233802</v>
      </c>
      <c r="Y12" s="20">
        <v>30.767847272410865</v>
      </c>
      <c r="Z12" s="21">
        <f t="shared" si="0"/>
        <v>945.34919339889416</v>
      </c>
      <c r="AA12" s="22">
        <v>18</v>
      </c>
      <c r="AB12" s="23">
        <f t="shared" si="1"/>
        <v>17016.285481180093</v>
      </c>
    </row>
    <row r="13" spans="1:28" ht="15.95" customHeight="1" x14ac:dyDescent="0.25">
      <c r="A13" s="19">
        <v>43647</v>
      </c>
      <c r="B13" s="20">
        <v>27.195955007466655</v>
      </c>
      <c r="C13" s="20">
        <v>23.914978998343869</v>
      </c>
      <c r="D13" s="20">
        <v>22.893310893610145</v>
      </c>
      <c r="E13" s="20">
        <v>22.514718014930537</v>
      </c>
      <c r="F13" s="20">
        <v>23.607389548970581</v>
      </c>
      <c r="G13" s="20">
        <v>27.073708295275566</v>
      </c>
      <c r="H13" s="20">
        <v>32.054954264540847</v>
      </c>
      <c r="I13" s="20">
        <v>36.595621034030472</v>
      </c>
      <c r="J13" s="20">
        <v>42.111775651027465</v>
      </c>
      <c r="K13" s="20">
        <v>45.685442625298755</v>
      </c>
      <c r="L13" s="20">
        <v>49.417868371844882</v>
      </c>
      <c r="M13" s="20">
        <v>51.781615166186477</v>
      </c>
      <c r="N13" s="20">
        <v>49.357549713320225</v>
      </c>
      <c r="O13" s="20">
        <v>48.377278846266108</v>
      </c>
      <c r="P13" s="20">
        <v>49.444596440771576</v>
      </c>
      <c r="Q13" s="20">
        <v>49.569495022674204</v>
      </c>
      <c r="R13" s="20">
        <v>49.169807963906763</v>
      </c>
      <c r="S13" s="20">
        <v>48.177794384681029</v>
      </c>
      <c r="T13" s="20">
        <v>48.583065314271806</v>
      </c>
      <c r="U13" s="20">
        <v>51.980172882677763</v>
      </c>
      <c r="V13" s="20">
        <v>49.229187577396644</v>
      </c>
      <c r="W13" s="20">
        <v>44.950326194668662</v>
      </c>
      <c r="X13" s="20">
        <v>38.197250188211434</v>
      </c>
      <c r="Y13" s="20">
        <v>31.4257491026164</v>
      </c>
      <c r="Z13" s="21">
        <f t="shared" si="0"/>
        <v>963.30961150298879</v>
      </c>
      <c r="AA13" s="22">
        <v>22</v>
      </c>
      <c r="AB13" s="23">
        <f t="shared" si="1"/>
        <v>21192.811453065755</v>
      </c>
    </row>
    <row r="14" spans="1:28" ht="15.95" customHeight="1" x14ac:dyDescent="0.25">
      <c r="A14" s="19">
        <v>43678</v>
      </c>
      <c r="B14" s="20">
        <v>27.468202326661604</v>
      </c>
      <c r="C14" s="20">
        <v>23.823812403947997</v>
      </c>
      <c r="D14" s="20">
        <v>22.901265073363049</v>
      </c>
      <c r="E14" s="20">
        <v>22.635326446706131</v>
      </c>
      <c r="F14" s="20">
        <v>23.839372947548966</v>
      </c>
      <c r="G14" s="20">
        <v>27.961026846140477</v>
      </c>
      <c r="H14" s="20">
        <v>32.919029787370462</v>
      </c>
      <c r="I14" s="20">
        <v>36.859458659375548</v>
      </c>
      <c r="J14" s="20">
        <v>42.13142960978152</v>
      </c>
      <c r="K14" s="20">
        <v>45.515497042355861</v>
      </c>
      <c r="L14" s="20">
        <v>49.215680881657171</v>
      </c>
      <c r="M14" s="20">
        <v>51.460800974759891</v>
      </c>
      <c r="N14" s="20">
        <v>48.622811689895478</v>
      </c>
      <c r="O14" s="20">
        <v>47.712345312199588</v>
      </c>
      <c r="P14" s="20">
        <v>49.115075595713634</v>
      </c>
      <c r="Q14" s="20">
        <v>49.402527474330377</v>
      </c>
      <c r="R14" s="20">
        <v>48.997126566907681</v>
      </c>
      <c r="S14" s="20">
        <v>48.452901517608147</v>
      </c>
      <c r="T14" s="20">
        <v>49.7425010664589</v>
      </c>
      <c r="U14" s="20">
        <v>52.072719104800129</v>
      </c>
      <c r="V14" s="20">
        <v>49.272318518517295</v>
      </c>
      <c r="W14" s="20">
        <v>44.874803872871581</v>
      </c>
      <c r="X14" s="20">
        <v>38.262993187656591</v>
      </c>
      <c r="Y14" s="20">
        <v>31.466209108001134</v>
      </c>
      <c r="Z14" s="21">
        <f t="shared" si="0"/>
        <v>964.7252360146291</v>
      </c>
      <c r="AA14" s="22">
        <v>20</v>
      </c>
      <c r="AB14" s="23">
        <f t="shared" si="1"/>
        <v>19294.504720292582</v>
      </c>
    </row>
    <row r="15" spans="1:28" ht="15.95" customHeight="1" x14ac:dyDescent="0.25">
      <c r="A15" s="19">
        <v>43709</v>
      </c>
      <c r="B15" s="20">
        <v>27.293602519810726</v>
      </c>
      <c r="C15" s="20">
        <v>23.459684049367983</v>
      </c>
      <c r="D15" s="20">
        <v>22.529007487056418</v>
      </c>
      <c r="E15" s="20">
        <v>22.19770887342526</v>
      </c>
      <c r="F15" s="20">
        <v>23.450782572731569</v>
      </c>
      <c r="G15" s="20">
        <v>27.386491557650437</v>
      </c>
      <c r="H15" s="20">
        <v>32.432051450625764</v>
      </c>
      <c r="I15" s="20">
        <v>36.409870839522803</v>
      </c>
      <c r="J15" s="20">
        <v>41.51280437809757</v>
      </c>
      <c r="K15" s="20">
        <v>44.956336130534396</v>
      </c>
      <c r="L15" s="20">
        <v>48.474436544928253</v>
      </c>
      <c r="M15" s="20">
        <v>50.504779878093814</v>
      </c>
      <c r="N15" s="20">
        <v>47.930171698644131</v>
      </c>
      <c r="O15" s="20">
        <v>46.731422847697573</v>
      </c>
      <c r="P15" s="20">
        <v>47.966943921108722</v>
      </c>
      <c r="Q15" s="20">
        <v>48.361621630619211</v>
      </c>
      <c r="R15" s="20">
        <v>48.161237917863531</v>
      </c>
      <c r="S15" s="20">
        <v>48.21316992329681</v>
      </c>
      <c r="T15" s="20">
        <v>50.808691587908811</v>
      </c>
      <c r="U15" s="20">
        <v>50.728019735425399</v>
      </c>
      <c r="V15" s="20">
        <v>48.211879927794627</v>
      </c>
      <c r="W15" s="20">
        <v>43.812305952139489</v>
      </c>
      <c r="X15" s="20">
        <v>36.981230622098266</v>
      </c>
      <c r="Y15" s="20">
        <v>30.334961326743837</v>
      </c>
      <c r="Z15" s="21">
        <f t="shared" si="0"/>
        <v>948.84921337318531</v>
      </c>
      <c r="AA15" s="22">
        <v>21</v>
      </c>
      <c r="AB15" s="23">
        <f t="shared" si="1"/>
        <v>19925.833480836893</v>
      </c>
    </row>
    <row r="16" spans="1:28" ht="15.95" customHeight="1" x14ac:dyDescent="0.25">
      <c r="A16" s="19">
        <v>43739</v>
      </c>
      <c r="B16" s="20">
        <v>26.771816520028203</v>
      </c>
      <c r="C16" s="20">
        <v>23.556873092795097</v>
      </c>
      <c r="D16" s="20">
        <v>22.547124838101446</v>
      </c>
      <c r="E16" s="20">
        <v>22.275500953724183</v>
      </c>
      <c r="F16" s="20">
        <v>23.481887534002901</v>
      </c>
      <c r="G16" s="20">
        <v>26.836027883455401</v>
      </c>
      <c r="H16" s="20">
        <v>32.382015361788135</v>
      </c>
      <c r="I16" s="20">
        <v>36.729330153081065</v>
      </c>
      <c r="J16" s="20">
        <v>41.780962738607727</v>
      </c>
      <c r="K16" s="20">
        <v>45.271696989081775</v>
      </c>
      <c r="L16" s="20">
        <v>48.763596825646445</v>
      </c>
      <c r="M16" s="20">
        <v>51.127906802479338</v>
      </c>
      <c r="N16" s="20">
        <v>48.596611069891836</v>
      </c>
      <c r="O16" s="20">
        <v>47.504223610627292</v>
      </c>
      <c r="P16" s="20">
        <v>48.665707362412718</v>
      </c>
      <c r="Q16" s="20">
        <v>48.553958975984671</v>
      </c>
      <c r="R16" s="20">
        <v>48.598940909412086</v>
      </c>
      <c r="S16" s="20">
        <v>49.722248143951873</v>
      </c>
      <c r="T16" s="20">
        <v>52.289158216525024</v>
      </c>
      <c r="U16" s="20">
        <v>51.290401068149961</v>
      </c>
      <c r="V16" s="20">
        <v>48.211135138997186</v>
      </c>
      <c r="W16" s="20">
        <v>44.101543800384192</v>
      </c>
      <c r="X16" s="20">
        <v>37.322593102716624</v>
      </c>
      <c r="Y16" s="20">
        <v>30.78355415893207</v>
      </c>
      <c r="Z16" s="21">
        <f t="shared" si="0"/>
        <v>957.16481525077734</v>
      </c>
      <c r="AA16" s="22">
        <v>22</v>
      </c>
      <c r="AB16" s="23">
        <f t="shared" si="1"/>
        <v>21057.625935517102</v>
      </c>
    </row>
    <row r="17" spans="1:28" ht="15.95" customHeight="1" x14ac:dyDescent="0.25">
      <c r="A17" s="19">
        <v>43770</v>
      </c>
      <c r="B17" s="20">
        <v>25.580458108528774</v>
      </c>
      <c r="C17" s="20">
        <v>23.660230853532632</v>
      </c>
      <c r="D17" s="20">
        <v>22.780726988284211</v>
      </c>
      <c r="E17" s="20">
        <v>22.51072053307837</v>
      </c>
      <c r="F17" s="20">
        <v>23.624039455187596</v>
      </c>
      <c r="G17" s="20">
        <v>27.017584147736436</v>
      </c>
      <c r="H17" s="20">
        <v>32.81082849444482</v>
      </c>
      <c r="I17" s="20">
        <v>37.062868524759672</v>
      </c>
      <c r="J17" s="20">
        <v>41.834778574742188</v>
      </c>
      <c r="K17" s="20">
        <v>45.310357109458742</v>
      </c>
      <c r="L17" s="20">
        <v>48.587066453329754</v>
      </c>
      <c r="M17" s="20">
        <v>50.752676407973226</v>
      </c>
      <c r="N17" s="20">
        <v>48.45916252401333</v>
      </c>
      <c r="O17" s="20">
        <v>47.488007631362947</v>
      </c>
      <c r="P17" s="20">
        <v>48.681609334079795</v>
      </c>
      <c r="Q17" s="20">
        <v>49.002408195298472</v>
      </c>
      <c r="R17" s="20">
        <v>48.795300963432908</v>
      </c>
      <c r="S17" s="20">
        <v>50.663235195985038</v>
      </c>
      <c r="T17" s="20">
        <v>53.505720608081134</v>
      </c>
      <c r="U17" s="20">
        <v>52.182340230264117</v>
      </c>
      <c r="V17" s="20">
        <v>49.004057828777441</v>
      </c>
      <c r="W17" s="20">
        <v>44.532960440148912</v>
      </c>
      <c r="X17" s="20">
        <v>37.613913066096885</v>
      </c>
      <c r="Y17" s="20">
        <v>30.927337986744206</v>
      </c>
      <c r="Z17" s="21">
        <f t="shared" si="0"/>
        <v>962.3883896553416</v>
      </c>
      <c r="AA17" s="22">
        <v>19</v>
      </c>
      <c r="AB17" s="23">
        <f t="shared" si="1"/>
        <v>18285.37940345149</v>
      </c>
    </row>
    <row r="18" spans="1:28" ht="15.95" customHeight="1" thickBot="1" x14ac:dyDescent="0.3">
      <c r="A18" s="24">
        <v>43800</v>
      </c>
      <c r="B18" s="25">
        <v>28.613807417405653</v>
      </c>
      <c r="C18" s="25">
        <v>25.808310082820284</v>
      </c>
      <c r="D18" s="25">
        <v>24.755844817830614</v>
      </c>
      <c r="E18" s="25">
        <v>24.305458889773959</v>
      </c>
      <c r="F18" s="25">
        <v>24.88902202053324</v>
      </c>
      <c r="G18" s="25">
        <v>27.080668465861571</v>
      </c>
      <c r="H18" s="25">
        <v>32.378323862591699</v>
      </c>
      <c r="I18" s="25">
        <v>37.740892898198567</v>
      </c>
      <c r="J18" s="25">
        <v>43.795199596369969</v>
      </c>
      <c r="K18" s="25">
        <v>47.50122358558955</v>
      </c>
      <c r="L18" s="25">
        <v>50.856075775957862</v>
      </c>
      <c r="M18" s="25">
        <v>53.598805802165217</v>
      </c>
      <c r="N18" s="25">
        <v>52.059025381880836</v>
      </c>
      <c r="O18" s="25">
        <v>50.609226380883513</v>
      </c>
      <c r="P18" s="25">
        <v>51.054778034166119</v>
      </c>
      <c r="Q18" s="25">
        <v>50.893290963572483</v>
      </c>
      <c r="R18" s="25">
        <v>50.41086278698117</v>
      </c>
      <c r="S18" s="25">
        <v>51.432414292996839</v>
      </c>
      <c r="T18" s="25">
        <v>55.805898041537517</v>
      </c>
      <c r="U18" s="25">
        <v>56.277998575305013</v>
      </c>
      <c r="V18" s="25">
        <v>53.200468684772602</v>
      </c>
      <c r="W18" s="25">
        <v>48.886933108206875</v>
      </c>
      <c r="X18" s="25">
        <v>42.233066991297221</v>
      </c>
      <c r="Y18" s="25">
        <v>35.03551402314465</v>
      </c>
      <c r="Z18" s="26">
        <f t="shared" si="0"/>
        <v>1019.2231104798428</v>
      </c>
      <c r="AA18" s="27">
        <v>21</v>
      </c>
      <c r="AB18" s="28">
        <f t="shared" si="1"/>
        <v>21403.6853200767</v>
      </c>
    </row>
    <row r="19" spans="1:28" ht="15.95" customHeight="1" x14ac:dyDescent="0.25">
      <c r="A19" s="29">
        <v>43831</v>
      </c>
      <c r="B19" s="30">
        <v>25.533666924152474</v>
      </c>
      <c r="C19" s="30">
        <v>23.224226509087302</v>
      </c>
      <c r="D19" s="30">
        <v>22.162010508976287</v>
      </c>
      <c r="E19" s="30">
        <v>21.840899104936554</v>
      </c>
      <c r="F19" s="30">
        <v>22.506369698521596</v>
      </c>
      <c r="G19" s="30">
        <v>25.389262419467521</v>
      </c>
      <c r="H19" s="30">
        <v>30.536416577234903</v>
      </c>
      <c r="I19" s="30">
        <v>35.181717602849126</v>
      </c>
      <c r="J19" s="30">
        <v>40.979061344248919</v>
      </c>
      <c r="K19" s="30">
        <v>44.943239988351465</v>
      </c>
      <c r="L19" s="30">
        <v>48.855071484109416</v>
      </c>
      <c r="M19" s="30">
        <v>51.466174106131305</v>
      </c>
      <c r="N19" s="30">
        <v>49.326128186566692</v>
      </c>
      <c r="O19" s="30">
        <v>48.348015514431502</v>
      </c>
      <c r="P19" s="30">
        <v>49.627428909179827</v>
      </c>
      <c r="Q19" s="30">
        <v>49.43982354786705</v>
      </c>
      <c r="R19" s="30">
        <v>48.927098540809553</v>
      </c>
      <c r="S19" s="30">
        <v>47.906964462307329</v>
      </c>
      <c r="T19" s="30">
        <v>48.061345974402357</v>
      </c>
      <c r="U19" s="30">
        <v>48.839126373643673</v>
      </c>
      <c r="V19" s="30">
        <v>46.174237785178214</v>
      </c>
      <c r="W19" s="30">
        <v>43.065403320266995</v>
      </c>
      <c r="X19" s="30">
        <v>37.056232077594359</v>
      </c>
      <c r="Y19" s="30">
        <v>30.713869436107913</v>
      </c>
      <c r="Z19" s="31">
        <f t="shared" si="0"/>
        <v>940.10379039642226</v>
      </c>
      <c r="AA19" s="32">
        <v>21</v>
      </c>
      <c r="AB19" s="33">
        <f t="shared" si="1"/>
        <v>19742.179598324867</v>
      </c>
    </row>
    <row r="20" spans="1:28" ht="15.95" customHeight="1" x14ac:dyDescent="0.25">
      <c r="A20" s="19">
        <v>43862</v>
      </c>
      <c r="B20" s="20">
        <v>25.176557860171556</v>
      </c>
      <c r="C20" s="20">
        <v>23.113682916131253</v>
      </c>
      <c r="D20" s="20">
        <v>22.078655367159413</v>
      </c>
      <c r="E20" s="20">
        <v>21.841039042090522</v>
      </c>
      <c r="F20" s="20">
        <v>22.994375736682343</v>
      </c>
      <c r="G20" s="20">
        <v>27.723413631271459</v>
      </c>
      <c r="H20" s="20">
        <v>33.511581300999204</v>
      </c>
      <c r="I20" s="20">
        <v>36.906714639468497</v>
      </c>
      <c r="J20" s="20">
        <v>42.361103068197643</v>
      </c>
      <c r="K20" s="20">
        <v>45.754940980267776</v>
      </c>
      <c r="L20" s="20">
        <v>49.391820997387612</v>
      </c>
      <c r="M20" s="20">
        <v>51.765334851743404</v>
      </c>
      <c r="N20" s="20">
        <v>49.182053152451118</v>
      </c>
      <c r="O20" s="20">
        <v>48.340705131707708</v>
      </c>
      <c r="P20" s="20">
        <v>49.953931751035761</v>
      </c>
      <c r="Q20" s="20">
        <v>49.459923350888481</v>
      </c>
      <c r="R20" s="20">
        <v>49.360419905750561</v>
      </c>
      <c r="S20" s="20">
        <v>48.450763987060832</v>
      </c>
      <c r="T20" s="20">
        <v>47.446287875109228</v>
      </c>
      <c r="U20" s="20">
        <v>49.464759098407967</v>
      </c>
      <c r="V20" s="20">
        <v>46.857807760644029</v>
      </c>
      <c r="W20" s="20">
        <v>43.003955332624216</v>
      </c>
      <c r="X20" s="20">
        <v>36.610768058400545</v>
      </c>
      <c r="Y20" s="20">
        <v>30.164652131147545</v>
      </c>
      <c r="Z20" s="21">
        <f t="shared" si="0"/>
        <v>950.91524792679866</v>
      </c>
      <c r="AA20" s="22">
        <v>20</v>
      </c>
      <c r="AB20" s="33">
        <f t="shared" si="1"/>
        <v>19018.304958535973</v>
      </c>
    </row>
    <row r="21" spans="1:28" ht="15.95" customHeight="1" x14ac:dyDescent="0.25">
      <c r="A21" s="19">
        <v>43891</v>
      </c>
      <c r="B21" s="20">
        <v>24.929700209459632</v>
      </c>
      <c r="C21" s="20">
        <v>22.865143562295451</v>
      </c>
      <c r="D21" s="20">
        <v>21.912966532617922</v>
      </c>
      <c r="E21" s="20">
        <v>21.437780864280427</v>
      </c>
      <c r="F21" s="20">
        <v>22.507750393124923</v>
      </c>
      <c r="G21" s="20">
        <v>27.036645098534926</v>
      </c>
      <c r="H21" s="20">
        <v>32.522781727436254</v>
      </c>
      <c r="I21" s="20">
        <v>36.726899185038583</v>
      </c>
      <c r="J21" s="20">
        <v>42.17393574956192</v>
      </c>
      <c r="K21" s="20">
        <v>45.586018792899267</v>
      </c>
      <c r="L21" s="20">
        <v>49.389284496375872</v>
      </c>
      <c r="M21" s="20">
        <v>51.776006166406006</v>
      </c>
      <c r="N21" s="20">
        <v>49.328803489074097</v>
      </c>
      <c r="O21" s="20">
        <v>48.512840716805542</v>
      </c>
      <c r="P21" s="20">
        <v>50.053992542743664</v>
      </c>
      <c r="Q21" s="20">
        <v>50.383881862377294</v>
      </c>
      <c r="R21" s="20">
        <v>50.63462259112751</v>
      </c>
      <c r="S21" s="20">
        <v>49.355275247822433</v>
      </c>
      <c r="T21" s="20">
        <v>48.025294243833919</v>
      </c>
      <c r="U21" s="20">
        <v>49.982182318069114</v>
      </c>
      <c r="V21" s="20">
        <v>47.690534457499638</v>
      </c>
      <c r="W21" s="20">
        <v>44.199792903941528</v>
      </c>
      <c r="X21" s="20">
        <v>37.455311793480973</v>
      </c>
      <c r="Y21" s="20">
        <v>30.564805908625139</v>
      </c>
      <c r="Z21" s="21">
        <f t="shared" si="0"/>
        <v>955.05225085343204</v>
      </c>
      <c r="AA21" s="22">
        <v>21</v>
      </c>
      <c r="AB21" s="33">
        <f t="shared" si="1"/>
        <v>20056.097267922072</v>
      </c>
    </row>
    <row r="22" spans="1:28" ht="15.95" customHeight="1" x14ac:dyDescent="0.25">
      <c r="A22" s="19">
        <v>43922</v>
      </c>
      <c r="B22" s="20">
        <v>25.511024480517136</v>
      </c>
      <c r="C22" s="20">
        <v>23.453811900898671</v>
      </c>
      <c r="D22" s="20">
        <v>22.319523801371428</v>
      </c>
      <c r="E22" s="20">
        <v>22.042887876326901</v>
      </c>
      <c r="F22" s="20">
        <v>22.989970250545014</v>
      </c>
      <c r="G22" s="20">
        <v>26.186124089966462</v>
      </c>
      <c r="H22" s="20">
        <v>31.766256598965246</v>
      </c>
      <c r="I22" s="20">
        <v>36.840411740976819</v>
      </c>
      <c r="J22" s="20">
        <v>42.65587847356197</v>
      </c>
      <c r="K22" s="20">
        <v>46.444500584801929</v>
      </c>
      <c r="L22" s="20">
        <v>50.300421621621197</v>
      </c>
      <c r="M22" s="20">
        <v>53.018360219354008</v>
      </c>
      <c r="N22" s="20">
        <v>50.680020123888262</v>
      </c>
      <c r="O22" s="20">
        <v>49.533540808143776</v>
      </c>
      <c r="P22" s="20">
        <v>50.817098292284733</v>
      </c>
      <c r="Q22" s="20">
        <v>50.894353006329389</v>
      </c>
      <c r="R22" s="20">
        <v>49.975257582042076</v>
      </c>
      <c r="S22" s="20">
        <v>48.601799588621645</v>
      </c>
      <c r="T22" s="20">
        <v>47.862276650010884</v>
      </c>
      <c r="U22" s="20">
        <v>48.299940868630429</v>
      </c>
      <c r="V22" s="20">
        <v>45.900898743366717</v>
      </c>
      <c r="W22" s="20">
        <v>42.633693075556081</v>
      </c>
      <c r="X22" s="20">
        <v>36.597575240920371</v>
      </c>
      <c r="Y22" s="20">
        <v>30.510818553529077</v>
      </c>
      <c r="Z22" s="21">
        <f t="shared" si="0"/>
        <v>955.83644417223013</v>
      </c>
      <c r="AA22" s="22">
        <v>20</v>
      </c>
      <c r="AB22" s="33">
        <f t="shared" si="1"/>
        <v>19116.728883444601</v>
      </c>
    </row>
    <row r="23" spans="1:28" ht="15.95" customHeight="1" x14ac:dyDescent="0.25">
      <c r="A23" s="19">
        <v>43952</v>
      </c>
      <c r="B23" s="20">
        <v>24.390660102334767</v>
      </c>
      <c r="C23" s="20">
        <v>22.491838958372629</v>
      </c>
      <c r="D23" s="20">
        <v>21.537542286174997</v>
      </c>
      <c r="E23" s="20">
        <v>21.266313135991521</v>
      </c>
      <c r="F23" s="20">
        <v>22.430536872292265</v>
      </c>
      <c r="G23" s="20">
        <v>26.090387562061427</v>
      </c>
      <c r="H23" s="20">
        <v>31.987218941079604</v>
      </c>
      <c r="I23" s="20">
        <v>36.650827647432166</v>
      </c>
      <c r="J23" s="20">
        <v>41.925592630105669</v>
      </c>
      <c r="K23" s="20">
        <v>45.292441519868312</v>
      </c>
      <c r="L23" s="20">
        <v>48.869753624401845</v>
      </c>
      <c r="M23" s="20">
        <v>51.273669798295089</v>
      </c>
      <c r="N23" s="20">
        <v>48.334138087427789</v>
      </c>
      <c r="O23" s="20">
        <v>47.078570089659451</v>
      </c>
      <c r="P23" s="20">
        <v>48.120625988062471</v>
      </c>
      <c r="Q23" s="20">
        <v>48.398310504939758</v>
      </c>
      <c r="R23" s="20">
        <v>48.245612348049391</v>
      </c>
      <c r="S23" s="20">
        <v>47.782717449655891</v>
      </c>
      <c r="T23" s="20">
        <v>47.633111110772788</v>
      </c>
      <c r="U23" s="20">
        <v>48.320195495990006</v>
      </c>
      <c r="V23" s="20">
        <v>45.896925273435293</v>
      </c>
      <c r="W23" s="20">
        <v>41.924166057395844</v>
      </c>
      <c r="X23" s="20">
        <v>35.320597744193606</v>
      </c>
      <c r="Y23" s="20">
        <v>29.31246463083885</v>
      </c>
      <c r="Z23" s="21">
        <f t="shared" si="0"/>
        <v>930.57421785883128</v>
      </c>
      <c r="AA23" s="22">
        <v>19</v>
      </c>
      <c r="AB23" s="33">
        <f t="shared" si="1"/>
        <v>17680.910139317795</v>
      </c>
    </row>
    <row r="24" spans="1:28" ht="15.95" customHeight="1" x14ac:dyDescent="0.25">
      <c r="A24" s="19">
        <v>43983</v>
      </c>
      <c r="B24" s="20">
        <v>24.774750130713819</v>
      </c>
      <c r="C24" s="20">
        <v>22.813621102788147</v>
      </c>
      <c r="D24" s="20">
        <v>21.698531859977166</v>
      </c>
      <c r="E24" s="20">
        <v>21.305212966925659</v>
      </c>
      <c r="F24" s="20">
        <v>22.257823877338058</v>
      </c>
      <c r="G24" s="20">
        <v>24.527600888797011</v>
      </c>
      <c r="H24" s="20">
        <v>30.414984696822476</v>
      </c>
      <c r="I24" s="20">
        <v>35.847892742502957</v>
      </c>
      <c r="J24" s="20">
        <v>41.887787814907867</v>
      </c>
      <c r="K24" s="20">
        <v>45.87000440627709</v>
      </c>
      <c r="L24" s="20">
        <v>49.528617124091333</v>
      </c>
      <c r="M24" s="20">
        <v>51.908669324820934</v>
      </c>
      <c r="N24" s="20">
        <v>49.583885986937929</v>
      </c>
      <c r="O24" s="20">
        <v>48.543193708405624</v>
      </c>
      <c r="P24" s="20">
        <v>49.744636908343587</v>
      </c>
      <c r="Q24" s="20">
        <v>49.662420129472942</v>
      </c>
      <c r="R24" s="20">
        <v>48.964976909026106</v>
      </c>
      <c r="S24" s="20">
        <v>47.729590978052073</v>
      </c>
      <c r="T24" s="20">
        <v>45.832556999909244</v>
      </c>
      <c r="U24" s="20">
        <v>47.173288044474148</v>
      </c>
      <c r="V24" s="20">
        <v>44.938976177159148</v>
      </c>
      <c r="W24" s="20">
        <v>41.522861774576185</v>
      </c>
      <c r="X24" s="20">
        <v>35.843099088746513</v>
      </c>
      <c r="Y24" s="20">
        <v>29.869710810499729</v>
      </c>
      <c r="Z24" s="21">
        <f t="shared" si="0"/>
        <v>932.24469445156581</v>
      </c>
      <c r="AA24" s="22">
        <v>19</v>
      </c>
      <c r="AB24" s="33">
        <f t="shared" si="1"/>
        <v>17712.64919457975</v>
      </c>
    </row>
    <row r="25" spans="1:28" ht="15.95" customHeight="1" x14ac:dyDescent="0.25">
      <c r="A25" s="19">
        <v>44013</v>
      </c>
      <c r="B25" s="20">
        <v>25.159438850228021</v>
      </c>
      <c r="C25" s="20">
        <v>21.907127651580531</v>
      </c>
      <c r="D25" s="20">
        <v>20.900269132402578</v>
      </c>
      <c r="E25" s="20">
        <v>20.539523321481347</v>
      </c>
      <c r="F25" s="20">
        <v>21.567831284646296</v>
      </c>
      <c r="G25" s="20">
        <v>24.582722552314209</v>
      </c>
      <c r="H25" s="20">
        <v>29.989738967574411</v>
      </c>
      <c r="I25" s="20">
        <v>34.891407007979176</v>
      </c>
      <c r="J25" s="20">
        <v>40.685971540962043</v>
      </c>
      <c r="K25" s="20">
        <v>44.361494465388049</v>
      </c>
      <c r="L25" s="20">
        <v>48.166616414743913</v>
      </c>
      <c r="M25" s="20">
        <v>50.534335368234423</v>
      </c>
      <c r="N25" s="20">
        <v>48.171930364736383</v>
      </c>
      <c r="O25" s="20">
        <v>47.192052787104537</v>
      </c>
      <c r="P25" s="20">
        <v>48.177266081046398</v>
      </c>
      <c r="Q25" s="20">
        <v>48.286021031429556</v>
      </c>
      <c r="R25" s="20">
        <v>47.78858185848123</v>
      </c>
      <c r="S25" s="20">
        <v>46.51472991628286</v>
      </c>
      <c r="T25" s="20">
        <v>44.824075686779302</v>
      </c>
      <c r="U25" s="20">
        <v>47.186597659197076</v>
      </c>
      <c r="V25" s="20">
        <v>44.828695038913843</v>
      </c>
      <c r="W25" s="20">
        <v>41.274814882877529</v>
      </c>
      <c r="X25" s="20">
        <v>35.444985364347971</v>
      </c>
      <c r="Y25" s="20">
        <v>29.295523760954893</v>
      </c>
      <c r="Z25" s="21">
        <f t="shared" si="0"/>
        <v>912.27175098968667</v>
      </c>
      <c r="AA25" s="22">
        <v>22</v>
      </c>
      <c r="AB25" s="33">
        <f t="shared" si="1"/>
        <v>20069.978521773108</v>
      </c>
    </row>
    <row r="26" spans="1:28" ht="15.95" customHeight="1" x14ac:dyDescent="0.25">
      <c r="A26" s="19">
        <v>44044</v>
      </c>
      <c r="B26" s="20">
        <v>26.467836552038264</v>
      </c>
      <c r="C26" s="20">
        <v>22.693516230935003</v>
      </c>
      <c r="D26" s="20">
        <v>21.746821382821594</v>
      </c>
      <c r="E26" s="20">
        <v>21.494896389904731</v>
      </c>
      <c r="F26" s="20">
        <v>22.636523942011731</v>
      </c>
      <c r="G26" s="20">
        <v>26.402730009378743</v>
      </c>
      <c r="H26" s="20">
        <v>32.01406981951429</v>
      </c>
      <c r="I26" s="20">
        <v>36.520133148491482</v>
      </c>
      <c r="J26" s="20">
        <v>42.311027983845207</v>
      </c>
      <c r="K26" s="20">
        <v>45.932103892575149</v>
      </c>
      <c r="L26" s="20">
        <v>49.860322683786592</v>
      </c>
      <c r="M26" s="20">
        <v>52.146183019317846</v>
      </c>
      <c r="N26" s="20">
        <v>49.175376207322046</v>
      </c>
      <c r="O26" s="20">
        <v>48.246552970457302</v>
      </c>
      <c r="P26" s="20">
        <v>49.647108944796173</v>
      </c>
      <c r="Q26" s="20">
        <v>49.899631831940553</v>
      </c>
      <c r="R26" s="20">
        <v>49.405249019418775</v>
      </c>
      <c r="S26" s="20">
        <v>48.666210960809437</v>
      </c>
      <c r="T26" s="20">
        <v>47.765661468198978</v>
      </c>
      <c r="U26" s="20">
        <v>49.181293051158661</v>
      </c>
      <c r="V26" s="20">
        <v>46.633195044346643</v>
      </c>
      <c r="W26" s="20">
        <v>42.795770190812789</v>
      </c>
      <c r="X26" s="20">
        <v>36.966642555315232</v>
      </c>
      <c r="Y26" s="20">
        <v>30.56290666965667</v>
      </c>
      <c r="Z26" s="21">
        <f t="shared" si="0"/>
        <v>949.17176396885395</v>
      </c>
      <c r="AA26" s="22">
        <v>19</v>
      </c>
      <c r="AB26" s="33">
        <f t="shared" si="1"/>
        <v>18034.263515408224</v>
      </c>
    </row>
    <row r="27" spans="1:28" ht="15.95" customHeight="1" x14ac:dyDescent="0.25">
      <c r="A27" s="19">
        <v>44075</v>
      </c>
      <c r="B27" s="20">
        <v>26.041171739156162</v>
      </c>
      <c r="C27" s="20">
        <v>22.160099798723408</v>
      </c>
      <c r="D27" s="20">
        <v>21.223744997026724</v>
      </c>
      <c r="E27" s="20">
        <v>20.905458395414957</v>
      </c>
      <c r="F27" s="20">
        <v>22.09561729963286</v>
      </c>
      <c r="G27" s="20">
        <v>25.671471045249994</v>
      </c>
      <c r="H27" s="20">
        <v>31.382788380450972</v>
      </c>
      <c r="I27" s="20">
        <v>35.830249023180421</v>
      </c>
      <c r="J27" s="20">
        <v>41.417646678039461</v>
      </c>
      <c r="K27" s="20">
        <v>44.998703270077399</v>
      </c>
      <c r="L27" s="20">
        <v>48.714115239418923</v>
      </c>
      <c r="M27" s="20">
        <v>50.743911966837224</v>
      </c>
      <c r="N27" s="20">
        <v>48.098461089968765</v>
      </c>
      <c r="O27" s="20">
        <v>46.80080183040964</v>
      </c>
      <c r="P27" s="20">
        <v>48.047781148040357</v>
      </c>
      <c r="Q27" s="20">
        <v>48.426715775965683</v>
      </c>
      <c r="R27" s="20">
        <v>48.173666778902721</v>
      </c>
      <c r="S27" s="20">
        <v>47.825845016792286</v>
      </c>
      <c r="T27" s="20">
        <v>48.057434661479689</v>
      </c>
      <c r="U27" s="20">
        <v>47.458391995962529</v>
      </c>
      <c r="V27" s="20">
        <v>45.321308552711045</v>
      </c>
      <c r="W27" s="20">
        <v>41.482005551290499</v>
      </c>
      <c r="X27" s="20">
        <v>35.32282920385336</v>
      </c>
      <c r="Y27" s="20">
        <v>29.060857384859585</v>
      </c>
      <c r="Z27" s="21">
        <f t="shared" si="0"/>
        <v>925.26107682344457</v>
      </c>
      <c r="AA27" s="22">
        <v>22</v>
      </c>
      <c r="AB27" s="33">
        <f t="shared" si="1"/>
        <v>20355.743690115782</v>
      </c>
    </row>
    <row r="28" spans="1:28" ht="15.95" customHeight="1" x14ac:dyDescent="0.25">
      <c r="A28" s="19">
        <v>44105</v>
      </c>
      <c r="B28" s="20">
        <v>25.711550863519783</v>
      </c>
      <c r="C28" s="20">
        <v>22.437052218203576</v>
      </c>
      <c r="D28" s="20">
        <v>21.400751635798489</v>
      </c>
      <c r="E28" s="20">
        <v>21.12695078678134</v>
      </c>
      <c r="F28" s="20">
        <v>22.228680982840224</v>
      </c>
      <c r="G28" s="20">
        <v>25.203798111431276</v>
      </c>
      <c r="H28" s="20">
        <v>31.366455511915561</v>
      </c>
      <c r="I28" s="20">
        <v>36.143435431051586</v>
      </c>
      <c r="J28" s="20">
        <v>41.613785591715882</v>
      </c>
      <c r="K28" s="20">
        <v>45.290478349639969</v>
      </c>
      <c r="L28" s="20">
        <v>48.95551317729219</v>
      </c>
      <c r="M28" s="20">
        <v>51.361168678398762</v>
      </c>
      <c r="N28" s="20">
        <v>48.796832505659083</v>
      </c>
      <c r="O28" s="20">
        <v>47.699189922538949</v>
      </c>
      <c r="P28" s="20">
        <v>48.80879802230195</v>
      </c>
      <c r="Q28" s="20">
        <v>48.590842869502865</v>
      </c>
      <c r="R28" s="20">
        <v>48.557556063735923</v>
      </c>
      <c r="S28" s="20">
        <v>49.005423927260537</v>
      </c>
      <c r="T28" s="20">
        <v>49.312509001356588</v>
      </c>
      <c r="U28" s="20">
        <v>48.153594099776399</v>
      </c>
      <c r="V28" s="20">
        <v>45.509593851712935</v>
      </c>
      <c r="W28" s="20">
        <v>42.088210139633979</v>
      </c>
      <c r="X28" s="20">
        <v>35.958660325218816</v>
      </c>
      <c r="Y28" s="20">
        <v>29.804775626457527</v>
      </c>
      <c r="Z28" s="21">
        <f t="shared" si="0"/>
        <v>935.12560769374397</v>
      </c>
      <c r="AA28" s="22">
        <v>21</v>
      </c>
      <c r="AB28" s="33">
        <f t="shared" si="1"/>
        <v>19637.637761568625</v>
      </c>
    </row>
    <row r="29" spans="1:28" ht="15.95" customHeight="1" x14ac:dyDescent="0.25">
      <c r="A29" s="19">
        <v>44136</v>
      </c>
      <c r="B29" s="20">
        <v>24.779249324068452</v>
      </c>
      <c r="C29" s="20">
        <v>22.789776099013316</v>
      </c>
      <c r="D29" s="20">
        <v>21.883487481887975</v>
      </c>
      <c r="E29" s="20">
        <v>21.552489594801454</v>
      </c>
      <c r="F29" s="20">
        <v>22.503148426574491</v>
      </c>
      <c r="G29" s="20">
        <v>25.631750346478714</v>
      </c>
      <c r="H29" s="20">
        <v>31.956983270498394</v>
      </c>
      <c r="I29" s="20">
        <v>36.650140060883004</v>
      </c>
      <c r="J29" s="20">
        <v>41.909531495657859</v>
      </c>
      <c r="K29" s="20">
        <v>45.632745381199534</v>
      </c>
      <c r="L29" s="20">
        <v>49.090241832644097</v>
      </c>
      <c r="M29" s="20">
        <v>51.336199067987991</v>
      </c>
      <c r="N29" s="20">
        <v>48.994617140506463</v>
      </c>
      <c r="O29" s="20">
        <v>47.990884717669886</v>
      </c>
      <c r="P29" s="20">
        <v>49.224078818855475</v>
      </c>
      <c r="Q29" s="20">
        <v>49.472897934369541</v>
      </c>
      <c r="R29" s="20">
        <v>48.985981436930942</v>
      </c>
      <c r="S29" s="20">
        <v>50.102365166410408</v>
      </c>
      <c r="T29" s="20">
        <v>50.988475184884578</v>
      </c>
      <c r="U29" s="20">
        <v>49.558411736635122</v>
      </c>
      <c r="V29" s="20">
        <v>46.781839814814852</v>
      </c>
      <c r="W29" s="20">
        <v>43.017208023799562</v>
      </c>
      <c r="X29" s="20">
        <v>36.756106704027232</v>
      </c>
      <c r="Y29" s="20">
        <v>30.303780387445919</v>
      </c>
      <c r="Z29" s="21">
        <f t="shared" si="0"/>
        <v>947.89238944804526</v>
      </c>
      <c r="AA29" s="22">
        <v>19</v>
      </c>
      <c r="AB29" s="33">
        <f t="shared" si="1"/>
        <v>18009.955399512859</v>
      </c>
    </row>
    <row r="30" spans="1:28" ht="15.95" customHeight="1" thickBot="1" x14ac:dyDescent="0.3">
      <c r="A30" s="24">
        <v>44166</v>
      </c>
      <c r="B30" s="25">
        <v>27.799663886098251</v>
      </c>
      <c r="C30" s="25">
        <v>24.898451665023771</v>
      </c>
      <c r="D30" s="25">
        <v>23.830856729418393</v>
      </c>
      <c r="E30" s="25">
        <v>23.35993275397324</v>
      </c>
      <c r="F30" s="25">
        <v>23.835082128727997</v>
      </c>
      <c r="G30" s="25">
        <v>25.857749442941333</v>
      </c>
      <c r="H30" s="25">
        <v>31.446360846020539</v>
      </c>
      <c r="I30" s="25">
        <v>37.156186927235105</v>
      </c>
      <c r="J30" s="25">
        <v>43.657991777352294</v>
      </c>
      <c r="K30" s="25">
        <v>47.491271895439773</v>
      </c>
      <c r="L30" s="25">
        <v>50.96979025112438</v>
      </c>
      <c r="M30" s="25">
        <v>53.820726423453195</v>
      </c>
      <c r="N30" s="25">
        <v>52.357769346139499</v>
      </c>
      <c r="O30" s="25">
        <v>50.870489497534209</v>
      </c>
      <c r="P30" s="25">
        <v>51.260923786208039</v>
      </c>
      <c r="Q30" s="25">
        <v>51.003049923578303</v>
      </c>
      <c r="R30" s="25">
        <v>50.318241165777181</v>
      </c>
      <c r="S30" s="25">
        <v>50.767732328560569</v>
      </c>
      <c r="T30" s="25">
        <v>53.282434387196524</v>
      </c>
      <c r="U30" s="25">
        <v>53.451011439421038</v>
      </c>
      <c r="V30" s="25">
        <v>50.568398274462766</v>
      </c>
      <c r="W30" s="25">
        <v>46.900277676411854</v>
      </c>
      <c r="X30" s="25">
        <v>41.010161509157669</v>
      </c>
      <c r="Y30" s="25">
        <v>34.138158931342161</v>
      </c>
      <c r="Z30" s="26">
        <f t="shared" si="0"/>
        <v>1000.0527129925981</v>
      </c>
      <c r="AA30" s="27">
        <v>21</v>
      </c>
      <c r="AB30" s="28">
        <f t="shared" si="1"/>
        <v>21001.106972844562</v>
      </c>
    </row>
    <row r="31" spans="1:28" ht="15.9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7"/>
      <c r="AB31" s="38"/>
    </row>
    <row r="32" spans="1:28" ht="16.5" thickBot="1" x14ac:dyDescent="0.3">
      <c r="A32" s="7" t="s">
        <v>30</v>
      </c>
      <c r="B32" s="2"/>
      <c r="C32" s="2"/>
      <c r="D32" s="2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1"/>
      <c r="AA32" s="37"/>
      <c r="AB32" s="38"/>
    </row>
    <row r="33" spans="1:28" ht="16.5" thickBot="1" x14ac:dyDescent="0.3">
      <c r="A33" s="4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41"/>
      <c r="AA33" s="37"/>
      <c r="AB33" s="38"/>
    </row>
    <row r="34" spans="1:28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  <c r="AB34" s="13"/>
    </row>
    <row r="35" spans="1:28" ht="15.75" x14ac:dyDescent="0.25">
      <c r="A35" s="14">
        <v>43466</v>
      </c>
      <c r="B35" s="15">
        <v>28.463144615950185</v>
      </c>
      <c r="C35" s="15">
        <v>25.882171486353538</v>
      </c>
      <c r="D35" s="15">
        <v>24.491867571038036</v>
      </c>
      <c r="E35" s="15">
        <v>23.614134677312357</v>
      </c>
      <c r="F35" s="15">
        <v>24.364837379251824</v>
      </c>
      <c r="G35" s="15">
        <v>24.978544315915158</v>
      </c>
      <c r="H35" s="15">
        <v>28.474003645672742</v>
      </c>
      <c r="I35" s="15">
        <v>32.804273771623514</v>
      </c>
      <c r="J35" s="15">
        <v>38.301019534301588</v>
      </c>
      <c r="K35" s="15">
        <v>42.821479295356021</v>
      </c>
      <c r="L35" s="15">
        <v>46.471770539124186</v>
      </c>
      <c r="M35" s="15">
        <v>48.812450505242658</v>
      </c>
      <c r="N35" s="15">
        <v>48.190879751112931</v>
      </c>
      <c r="O35" s="15">
        <v>45.930076799966116</v>
      </c>
      <c r="P35" s="15">
        <v>43.589147390623509</v>
      </c>
      <c r="Q35" s="15">
        <v>42.307022719623831</v>
      </c>
      <c r="R35" s="15">
        <v>41.673424632465185</v>
      </c>
      <c r="S35" s="15">
        <v>41.936469302392972</v>
      </c>
      <c r="T35" s="15">
        <v>46.134923598916423</v>
      </c>
      <c r="U35" s="15">
        <v>49.162122024921018</v>
      </c>
      <c r="V35" s="15">
        <v>47.005675320633159</v>
      </c>
      <c r="W35" s="15">
        <v>43.46854975685352</v>
      </c>
      <c r="X35" s="15">
        <v>38.57705931235202</v>
      </c>
      <c r="Y35" s="15">
        <v>33.455274249825763</v>
      </c>
      <c r="Z35" s="16">
        <f>SUM(B35:Y35)</f>
        <v>910.91032219682836</v>
      </c>
      <c r="AA35" s="17">
        <v>4</v>
      </c>
      <c r="AB35" s="18">
        <f>+Z35*AA35</f>
        <v>3643.6412887873134</v>
      </c>
    </row>
    <row r="36" spans="1:28" ht="15.75" x14ac:dyDescent="0.25">
      <c r="A36" s="19">
        <v>43497</v>
      </c>
      <c r="B36" s="20">
        <v>26.653537300602856</v>
      </c>
      <c r="C36" s="20">
        <v>24.404327199125017</v>
      </c>
      <c r="D36" s="20">
        <v>23.191200299109671</v>
      </c>
      <c r="E36" s="20">
        <v>22.5248397818401</v>
      </c>
      <c r="F36" s="20">
        <v>22.842680007317757</v>
      </c>
      <c r="G36" s="20">
        <v>24.344238551159975</v>
      </c>
      <c r="H36" s="20">
        <v>28.200287418780128</v>
      </c>
      <c r="I36" s="20">
        <v>32.701201543820893</v>
      </c>
      <c r="J36" s="20">
        <v>38.105358488034071</v>
      </c>
      <c r="K36" s="20">
        <v>42.237862396046907</v>
      </c>
      <c r="L36" s="20">
        <v>45.559822351358847</v>
      </c>
      <c r="M36" s="20">
        <v>47.877654556448746</v>
      </c>
      <c r="N36" s="20">
        <v>46.965199973243848</v>
      </c>
      <c r="O36" s="20">
        <v>44.683130217131037</v>
      </c>
      <c r="P36" s="20">
        <v>42.78391424599824</v>
      </c>
      <c r="Q36" s="20">
        <v>41.946433434257031</v>
      </c>
      <c r="R36" s="20">
        <v>41.038170197424833</v>
      </c>
      <c r="S36" s="20">
        <v>41.14366717256388</v>
      </c>
      <c r="T36" s="20">
        <v>44.145686471119276</v>
      </c>
      <c r="U36" s="20">
        <v>47.57101284561972</v>
      </c>
      <c r="V36" s="20">
        <v>45.372827707686469</v>
      </c>
      <c r="W36" s="20">
        <v>41.92489182532745</v>
      </c>
      <c r="X36" s="20">
        <v>37.174851792767399</v>
      </c>
      <c r="Y36" s="20">
        <v>32.161008699001499</v>
      </c>
      <c r="Z36" s="21">
        <f t="shared" ref="Z36:Z58" si="2">SUM(B36:Y36)</f>
        <v>885.55380447578591</v>
      </c>
      <c r="AA36" s="22">
        <v>4</v>
      </c>
      <c r="AB36" s="23">
        <f>+Z36*AA36</f>
        <v>3542.2152179031436</v>
      </c>
    </row>
    <row r="37" spans="1:28" ht="15.75" x14ac:dyDescent="0.25">
      <c r="A37" s="19">
        <v>43525</v>
      </c>
      <c r="B37" s="20">
        <v>27.385119011345992</v>
      </c>
      <c r="C37" s="20">
        <v>25.212692390488812</v>
      </c>
      <c r="D37" s="20">
        <v>24.074466168091824</v>
      </c>
      <c r="E37" s="20">
        <v>23.456571643217419</v>
      </c>
      <c r="F37" s="20">
        <v>24.161451541148473</v>
      </c>
      <c r="G37" s="20">
        <v>25.828412966828381</v>
      </c>
      <c r="H37" s="20">
        <v>30.166366360684847</v>
      </c>
      <c r="I37" s="20">
        <v>34.672178197435969</v>
      </c>
      <c r="J37" s="20">
        <v>40.109861210450944</v>
      </c>
      <c r="K37" s="20">
        <v>44.238108988279706</v>
      </c>
      <c r="L37" s="20">
        <v>46.975051882062957</v>
      </c>
      <c r="M37" s="20">
        <v>49.437558435964235</v>
      </c>
      <c r="N37" s="20">
        <v>48.298213262779278</v>
      </c>
      <c r="O37" s="20">
        <v>45.912266061793872</v>
      </c>
      <c r="P37" s="20">
        <v>43.022663229219376</v>
      </c>
      <c r="Q37" s="20">
        <v>42.36202220390247</v>
      </c>
      <c r="R37" s="20">
        <v>42.015163147749391</v>
      </c>
      <c r="S37" s="20">
        <v>41.309047263803777</v>
      </c>
      <c r="T37" s="20">
        <v>44.492254694559279</v>
      </c>
      <c r="U37" s="20">
        <v>48.391748458509255</v>
      </c>
      <c r="V37" s="20">
        <v>45.890439462373038</v>
      </c>
      <c r="W37" s="20">
        <v>42.331855823179588</v>
      </c>
      <c r="X37" s="20">
        <v>37.294209080809878</v>
      </c>
      <c r="Y37" s="20">
        <v>31.763175741794946</v>
      </c>
      <c r="Z37" s="21">
        <f t="shared" si="2"/>
        <v>908.80089722647369</v>
      </c>
      <c r="AA37" s="22">
        <v>5</v>
      </c>
      <c r="AB37" s="23">
        <f t="shared" ref="AB37:AB58" si="3">+Z37*AA37</f>
        <v>4544.0044861323686</v>
      </c>
    </row>
    <row r="38" spans="1:28" ht="15.75" x14ac:dyDescent="0.25">
      <c r="A38" s="19">
        <v>43556</v>
      </c>
      <c r="B38" s="20">
        <v>26.670282540096206</v>
      </c>
      <c r="C38" s="20">
        <v>24.389680158686097</v>
      </c>
      <c r="D38" s="20">
        <v>23.058949526097109</v>
      </c>
      <c r="E38" s="20">
        <v>22.647676431759628</v>
      </c>
      <c r="F38" s="20">
        <v>23.142389039511791</v>
      </c>
      <c r="G38" s="20">
        <v>24.335176029953239</v>
      </c>
      <c r="H38" s="20">
        <v>27.964429987054537</v>
      </c>
      <c r="I38" s="20">
        <v>32.536413639957829</v>
      </c>
      <c r="J38" s="20">
        <v>37.361858392620775</v>
      </c>
      <c r="K38" s="20">
        <v>42.166210081637061</v>
      </c>
      <c r="L38" s="20">
        <v>45.333589893640713</v>
      </c>
      <c r="M38" s="20">
        <v>47.831401332493414</v>
      </c>
      <c r="N38" s="20">
        <v>47.50494300339566</v>
      </c>
      <c r="O38" s="20">
        <v>45.199169373206928</v>
      </c>
      <c r="P38" s="20">
        <v>43.076322414776897</v>
      </c>
      <c r="Q38" s="20">
        <v>41.740234191609574</v>
      </c>
      <c r="R38" s="20">
        <v>41.406157140658863</v>
      </c>
      <c r="S38" s="20">
        <v>41.388975909908737</v>
      </c>
      <c r="T38" s="20">
        <v>45.514044308731059</v>
      </c>
      <c r="U38" s="20">
        <v>47.90537698323368</v>
      </c>
      <c r="V38" s="20">
        <v>45.385708873882578</v>
      </c>
      <c r="W38" s="20">
        <v>41.765963543575637</v>
      </c>
      <c r="X38" s="20">
        <v>36.781793981154365</v>
      </c>
      <c r="Y38" s="20">
        <v>31.745234556707757</v>
      </c>
      <c r="Z38" s="21">
        <f t="shared" si="2"/>
        <v>886.85198133435006</v>
      </c>
      <c r="AA38" s="22">
        <v>4</v>
      </c>
      <c r="AB38" s="23">
        <f t="shared" si="3"/>
        <v>3547.4079253374002</v>
      </c>
    </row>
    <row r="39" spans="1:28" ht="15.75" x14ac:dyDescent="0.25">
      <c r="A39" s="19">
        <v>43586</v>
      </c>
      <c r="B39" s="20">
        <v>26.603061295153541</v>
      </c>
      <c r="C39" s="20">
        <v>24.1047154111689</v>
      </c>
      <c r="D39" s="20">
        <v>22.778636306980271</v>
      </c>
      <c r="E39" s="20">
        <v>22.191470894009882</v>
      </c>
      <c r="F39" s="20">
        <v>22.621538569312424</v>
      </c>
      <c r="G39" s="20">
        <v>23.396516772940817</v>
      </c>
      <c r="H39" s="20">
        <v>27.755376577304666</v>
      </c>
      <c r="I39" s="20">
        <v>32.964945607702276</v>
      </c>
      <c r="J39" s="20">
        <v>38.270050876354695</v>
      </c>
      <c r="K39" s="20">
        <v>42.481937040787756</v>
      </c>
      <c r="L39" s="20">
        <v>45.606312543997163</v>
      </c>
      <c r="M39" s="20">
        <v>47.482507445765179</v>
      </c>
      <c r="N39" s="20">
        <v>46.852882673115275</v>
      </c>
      <c r="O39" s="20">
        <v>44.187591318446081</v>
      </c>
      <c r="P39" s="20">
        <v>42.465329770049031</v>
      </c>
      <c r="Q39" s="20">
        <v>41.487134234497844</v>
      </c>
      <c r="R39" s="20">
        <v>40.764949602666462</v>
      </c>
      <c r="S39" s="20">
        <v>41.643763630934885</v>
      </c>
      <c r="T39" s="20">
        <v>45.212383513544211</v>
      </c>
      <c r="U39" s="20">
        <v>47.123156232581294</v>
      </c>
      <c r="V39" s="20">
        <v>44.619623213705111</v>
      </c>
      <c r="W39" s="20">
        <v>39.186054597283643</v>
      </c>
      <c r="X39" s="20">
        <v>35.106362326137813</v>
      </c>
      <c r="Y39" s="20">
        <v>31.215998484739149</v>
      </c>
      <c r="Z39" s="21">
        <f t="shared" si="2"/>
        <v>876.12229893917856</v>
      </c>
      <c r="AA39" s="22">
        <v>4</v>
      </c>
      <c r="AB39" s="23">
        <f t="shared" si="3"/>
        <v>3504.4891957567143</v>
      </c>
    </row>
    <row r="40" spans="1:28" ht="15.75" x14ac:dyDescent="0.25">
      <c r="A40" s="19">
        <v>43617</v>
      </c>
      <c r="B40" s="20">
        <v>27.056129038173271</v>
      </c>
      <c r="C40" s="20">
        <v>24.786060843433404</v>
      </c>
      <c r="D40" s="20">
        <v>23.530116622916704</v>
      </c>
      <c r="E40" s="20">
        <v>22.853555313452045</v>
      </c>
      <c r="F40" s="20">
        <v>23.169404428474149</v>
      </c>
      <c r="G40" s="20">
        <v>23.872693978604321</v>
      </c>
      <c r="H40" s="20">
        <v>27.981554443347214</v>
      </c>
      <c r="I40" s="20">
        <v>32.845026461395364</v>
      </c>
      <c r="J40" s="20">
        <v>38.147045407399901</v>
      </c>
      <c r="K40" s="20">
        <v>42.454300435693838</v>
      </c>
      <c r="L40" s="20">
        <v>45.449776784101459</v>
      </c>
      <c r="M40" s="20">
        <v>47.166999345144603</v>
      </c>
      <c r="N40" s="20">
        <v>46.190383137130411</v>
      </c>
      <c r="O40" s="20">
        <v>44.192659726613286</v>
      </c>
      <c r="P40" s="20">
        <v>42.434667444597366</v>
      </c>
      <c r="Q40" s="20">
        <v>41.465046629184954</v>
      </c>
      <c r="R40" s="20">
        <v>40.335788125941662</v>
      </c>
      <c r="S40" s="20">
        <v>40.858339280674649</v>
      </c>
      <c r="T40" s="20">
        <v>43.279062327238734</v>
      </c>
      <c r="U40" s="20">
        <v>45.8783422620984</v>
      </c>
      <c r="V40" s="20">
        <v>44.54360070848243</v>
      </c>
      <c r="W40" s="20">
        <v>41.416871637925595</v>
      </c>
      <c r="X40" s="20">
        <v>36.25108296030416</v>
      </c>
      <c r="Y40" s="20">
        <v>31.192756515371556</v>
      </c>
      <c r="Z40" s="21">
        <f t="shared" si="2"/>
        <v>877.35126385769956</v>
      </c>
      <c r="AA40" s="22">
        <v>5</v>
      </c>
      <c r="AB40" s="23">
        <f t="shared" si="3"/>
        <v>4386.7563192884982</v>
      </c>
    </row>
    <row r="41" spans="1:28" ht="15.75" x14ac:dyDescent="0.25">
      <c r="A41" s="19">
        <v>43647</v>
      </c>
      <c r="B41" s="20">
        <v>28.378499778892277</v>
      </c>
      <c r="C41" s="20">
        <v>25.87616719126553</v>
      </c>
      <c r="D41" s="20">
        <v>24.558064130028786</v>
      </c>
      <c r="E41" s="20">
        <v>23.800132353299695</v>
      </c>
      <c r="F41" s="20">
        <v>24.075827432176759</v>
      </c>
      <c r="G41" s="20">
        <v>24.896594725494314</v>
      </c>
      <c r="H41" s="20">
        <v>28.964282922382644</v>
      </c>
      <c r="I41" s="20">
        <v>33.766269022189483</v>
      </c>
      <c r="J41" s="20">
        <v>39.551145906201072</v>
      </c>
      <c r="K41" s="20">
        <v>43.807512989363481</v>
      </c>
      <c r="L41" s="20">
        <v>47.410962450897202</v>
      </c>
      <c r="M41" s="20">
        <v>49.585610771255887</v>
      </c>
      <c r="N41" s="20">
        <v>48.522912718615629</v>
      </c>
      <c r="O41" s="20">
        <v>46.173200062081804</v>
      </c>
      <c r="P41" s="20">
        <v>44.441702496847682</v>
      </c>
      <c r="Q41" s="20">
        <v>43.540945486569512</v>
      </c>
      <c r="R41" s="20">
        <v>42.805684161033199</v>
      </c>
      <c r="S41" s="20">
        <v>42.52839027956631</v>
      </c>
      <c r="T41" s="20">
        <v>45.073660392424642</v>
      </c>
      <c r="U41" s="20">
        <v>48.510872932171551</v>
      </c>
      <c r="V41" s="20">
        <v>46.623145504183377</v>
      </c>
      <c r="W41" s="20">
        <v>43.210692988889335</v>
      </c>
      <c r="X41" s="20">
        <v>38.308477269565465</v>
      </c>
      <c r="Y41" s="20">
        <v>33.384800269576417</v>
      </c>
      <c r="Z41" s="21">
        <f t="shared" si="2"/>
        <v>917.79555423497243</v>
      </c>
      <c r="AA41" s="22">
        <v>3</v>
      </c>
      <c r="AB41" s="23">
        <f t="shared" si="3"/>
        <v>2753.3866627049174</v>
      </c>
    </row>
    <row r="42" spans="1:28" ht="15.75" x14ac:dyDescent="0.25">
      <c r="A42" s="19">
        <v>43678</v>
      </c>
      <c r="B42" s="20">
        <v>26.631099221522046</v>
      </c>
      <c r="C42" s="20">
        <v>24.441009776780639</v>
      </c>
      <c r="D42" s="20">
        <v>23.089868608619049</v>
      </c>
      <c r="E42" s="20">
        <v>22.415586211046019</v>
      </c>
      <c r="F42" s="20">
        <v>22.86635507399393</v>
      </c>
      <c r="G42" s="20">
        <v>23.909535695776775</v>
      </c>
      <c r="H42" s="20">
        <v>27.609711705321665</v>
      </c>
      <c r="I42" s="20">
        <v>32.554274295351476</v>
      </c>
      <c r="J42" s="20">
        <v>37.99509605851236</v>
      </c>
      <c r="K42" s="20">
        <v>41.960508337536453</v>
      </c>
      <c r="L42" s="20">
        <v>45.039251066932202</v>
      </c>
      <c r="M42" s="20">
        <v>47.086519523713292</v>
      </c>
      <c r="N42" s="20">
        <v>45.788941011637704</v>
      </c>
      <c r="O42" s="20">
        <v>43.597158633717925</v>
      </c>
      <c r="P42" s="20">
        <v>41.929003368732211</v>
      </c>
      <c r="Q42" s="20">
        <v>41.122296541595354</v>
      </c>
      <c r="R42" s="20">
        <v>40.449022211027739</v>
      </c>
      <c r="S42" s="20">
        <v>40.726431215479806</v>
      </c>
      <c r="T42" s="20">
        <v>43.661177323829726</v>
      </c>
      <c r="U42" s="20">
        <v>46.723150198912919</v>
      </c>
      <c r="V42" s="20">
        <v>44.112048609922631</v>
      </c>
      <c r="W42" s="20">
        <v>40.867140351447865</v>
      </c>
      <c r="X42" s="20">
        <v>36.373685869888831</v>
      </c>
      <c r="Y42" s="20">
        <v>31.402662216125972</v>
      </c>
      <c r="Z42" s="21">
        <f t="shared" si="2"/>
        <v>872.35153312742466</v>
      </c>
      <c r="AA42" s="22">
        <v>5</v>
      </c>
      <c r="AB42" s="23">
        <f t="shared" si="3"/>
        <v>4361.757665637123</v>
      </c>
    </row>
    <row r="43" spans="1:28" ht="15.75" x14ac:dyDescent="0.25">
      <c r="A43" s="19">
        <v>43709</v>
      </c>
      <c r="B43" s="20">
        <v>26.371490465061385</v>
      </c>
      <c r="C43" s="20">
        <v>24.192636356044666</v>
      </c>
      <c r="D43" s="20">
        <v>22.980691364241487</v>
      </c>
      <c r="E43" s="20">
        <v>22.28688878118799</v>
      </c>
      <c r="F43" s="20">
        <v>22.652498604510193</v>
      </c>
      <c r="G43" s="20">
        <v>23.572009188391441</v>
      </c>
      <c r="H43" s="20">
        <v>27.648018708732423</v>
      </c>
      <c r="I43" s="20">
        <v>32.513265168148948</v>
      </c>
      <c r="J43" s="20">
        <v>38.063051132340334</v>
      </c>
      <c r="K43" s="20">
        <v>42.482061612459717</v>
      </c>
      <c r="L43" s="20">
        <v>45.45646842420048</v>
      </c>
      <c r="M43" s="20">
        <v>47.060254218585754</v>
      </c>
      <c r="N43" s="20">
        <v>46.158798056159299</v>
      </c>
      <c r="O43" s="20">
        <v>44.09270245311258</v>
      </c>
      <c r="P43" s="20">
        <v>42.218238011755638</v>
      </c>
      <c r="Q43" s="20">
        <v>41.560141733005246</v>
      </c>
      <c r="R43" s="20">
        <v>40.720071460066976</v>
      </c>
      <c r="S43" s="20">
        <v>41.003643684993406</v>
      </c>
      <c r="T43" s="20">
        <v>45.251099121532363</v>
      </c>
      <c r="U43" s="20">
        <v>46.471660421381543</v>
      </c>
      <c r="V43" s="20">
        <v>44.5089332361513</v>
      </c>
      <c r="W43" s="20">
        <v>41.077236367929487</v>
      </c>
      <c r="X43" s="20">
        <v>36.543697683211036</v>
      </c>
      <c r="Y43" s="20">
        <v>31.548277768545621</v>
      </c>
      <c r="Z43" s="21">
        <f t="shared" si="2"/>
        <v>876.43383402174913</v>
      </c>
      <c r="AA43" s="22">
        <v>4</v>
      </c>
      <c r="AB43" s="23">
        <f t="shared" si="3"/>
        <v>3505.7353360869965</v>
      </c>
    </row>
    <row r="44" spans="1:28" ht="15.75" x14ac:dyDescent="0.25">
      <c r="A44" s="19">
        <v>43739</v>
      </c>
      <c r="B44" s="20">
        <v>26.352076961589422</v>
      </c>
      <c r="C44" s="20">
        <v>24.668849769228778</v>
      </c>
      <c r="D44" s="20">
        <v>23.508984549056787</v>
      </c>
      <c r="E44" s="20">
        <v>22.459423550347488</v>
      </c>
      <c r="F44" s="20">
        <v>22.394017887840178</v>
      </c>
      <c r="G44" s="20">
        <v>24.320176449644897</v>
      </c>
      <c r="H44" s="20">
        <v>28.455802749183448</v>
      </c>
      <c r="I44" s="20">
        <v>33.531641007844478</v>
      </c>
      <c r="J44" s="20">
        <v>39.017775954471432</v>
      </c>
      <c r="K44" s="20">
        <v>43.155204535448846</v>
      </c>
      <c r="L44" s="20">
        <v>46.154289028130961</v>
      </c>
      <c r="M44" s="20">
        <v>48.807456950645772</v>
      </c>
      <c r="N44" s="20">
        <v>47.772769701084734</v>
      </c>
      <c r="O44" s="20">
        <v>45.100644193131728</v>
      </c>
      <c r="P44" s="20">
        <v>43.281572755964959</v>
      </c>
      <c r="Q44" s="20">
        <v>42.002613547136974</v>
      </c>
      <c r="R44" s="20">
        <v>41.339071760374964</v>
      </c>
      <c r="S44" s="20">
        <v>41.926500439626551</v>
      </c>
      <c r="T44" s="20">
        <v>45.614515293500858</v>
      </c>
      <c r="U44" s="20">
        <v>45.881373536480737</v>
      </c>
      <c r="V44" s="20">
        <v>44.194516837463595</v>
      </c>
      <c r="W44" s="20">
        <v>41.048363235627406</v>
      </c>
      <c r="X44" s="20">
        <v>36.455766592039012</v>
      </c>
      <c r="Y44" s="20">
        <v>31.272935554213213</v>
      </c>
      <c r="Z44" s="21">
        <f t="shared" si="2"/>
        <v>888.71634284007735</v>
      </c>
      <c r="AA44" s="22">
        <v>4</v>
      </c>
      <c r="AB44" s="23">
        <f t="shared" si="3"/>
        <v>3554.8653713603094</v>
      </c>
    </row>
    <row r="45" spans="1:28" ht="15.75" x14ac:dyDescent="0.25">
      <c r="A45" s="19">
        <v>43770</v>
      </c>
      <c r="B45" s="20">
        <v>27.155820592243003</v>
      </c>
      <c r="C45" s="20">
        <v>24.83787129487088</v>
      </c>
      <c r="D45" s="20">
        <v>23.710388342794744</v>
      </c>
      <c r="E45" s="20">
        <v>22.95640009553053</v>
      </c>
      <c r="F45" s="20">
        <v>23.397539675838573</v>
      </c>
      <c r="G45" s="20">
        <v>24.065304640043937</v>
      </c>
      <c r="H45" s="20">
        <v>28.331831776581087</v>
      </c>
      <c r="I45" s="20">
        <v>33.683461765637141</v>
      </c>
      <c r="J45" s="20">
        <v>39.243009402774959</v>
      </c>
      <c r="K45" s="20">
        <v>43.254861126589176</v>
      </c>
      <c r="L45" s="20">
        <v>46.429327779679916</v>
      </c>
      <c r="M45" s="20">
        <v>48.481570119912334</v>
      </c>
      <c r="N45" s="20">
        <v>47.713186907738717</v>
      </c>
      <c r="O45" s="20">
        <v>45.29291744674083</v>
      </c>
      <c r="P45" s="20">
        <v>43.352638447437357</v>
      </c>
      <c r="Q45" s="20">
        <v>42.590724770839351</v>
      </c>
      <c r="R45" s="20">
        <v>41.638946472747762</v>
      </c>
      <c r="S45" s="20">
        <v>43.67630336309611</v>
      </c>
      <c r="T45" s="20">
        <v>48.698178947057514</v>
      </c>
      <c r="U45" s="20">
        <v>48.677597610596372</v>
      </c>
      <c r="V45" s="20">
        <v>46.293103807682407</v>
      </c>
      <c r="W45" s="20">
        <v>42.514095867518066</v>
      </c>
      <c r="X45" s="20">
        <v>37.444408849570678</v>
      </c>
      <c r="Y45" s="20">
        <v>32.185599667238918</v>
      </c>
      <c r="Z45" s="21">
        <f t="shared" si="2"/>
        <v>905.62508877076027</v>
      </c>
      <c r="AA45" s="22">
        <v>5</v>
      </c>
      <c r="AB45" s="23">
        <f t="shared" si="3"/>
        <v>4528.1254438538017</v>
      </c>
    </row>
    <row r="46" spans="1:28" ht="16.5" thickBot="1" x14ac:dyDescent="0.3">
      <c r="A46" s="24">
        <v>43800</v>
      </c>
      <c r="B46" s="25">
        <v>29.687591714307924</v>
      </c>
      <c r="C46" s="25">
        <v>27.063125512055727</v>
      </c>
      <c r="D46" s="25">
        <v>26.142564371125125</v>
      </c>
      <c r="E46" s="25">
        <v>24.854485070641402</v>
      </c>
      <c r="F46" s="25">
        <v>24.775452925155339</v>
      </c>
      <c r="G46" s="25">
        <v>26.19471280558566</v>
      </c>
      <c r="H46" s="25">
        <v>30.346772605617836</v>
      </c>
      <c r="I46" s="25">
        <v>34.599989630774189</v>
      </c>
      <c r="J46" s="25">
        <v>41.007017593914455</v>
      </c>
      <c r="K46" s="25">
        <v>45.098433426914923</v>
      </c>
      <c r="L46" s="25">
        <v>48.520246332510993</v>
      </c>
      <c r="M46" s="25">
        <v>50.155783092612523</v>
      </c>
      <c r="N46" s="25">
        <v>49.967207173114801</v>
      </c>
      <c r="O46" s="25">
        <v>47.500726456183664</v>
      </c>
      <c r="P46" s="25">
        <v>45.941974366464692</v>
      </c>
      <c r="Q46" s="25">
        <v>45.024070335380074</v>
      </c>
      <c r="R46" s="25">
        <v>44.551525551008062</v>
      </c>
      <c r="S46" s="25">
        <v>44.577060131507537</v>
      </c>
      <c r="T46" s="25">
        <v>51.334606940684274</v>
      </c>
      <c r="U46" s="25">
        <v>53.000642022000847</v>
      </c>
      <c r="V46" s="25">
        <v>51.697775623225382</v>
      </c>
      <c r="W46" s="25">
        <v>47.245778891657082</v>
      </c>
      <c r="X46" s="25">
        <v>41.838284646799536</v>
      </c>
      <c r="Y46" s="25">
        <v>36.068688953764855</v>
      </c>
      <c r="Z46" s="26">
        <f t="shared" si="2"/>
        <v>967.19451617300683</v>
      </c>
      <c r="AA46" s="27">
        <v>4</v>
      </c>
      <c r="AB46" s="28">
        <f t="shared" si="3"/>
        <v>3868.7780646920273</v>
      </c>
    </row>
    <row r="47" spans="1:28" ht="15.75" x14ac:dyDescent="0.25">
      <c r="A47" s="29">
        <v>43831</v>
      </c>
      <c r="B47" s="30">
        <v>27.172028740282329</v>
      </c>
      <c r="C47" s="30">
        <v>24.569439822016424</v>
      </c>
      <c r="D47" s="30">
        <v>23.152617093620819</v>
      </c>
      <c r="E47" s="30">
        <v>22.230834533188492</v>
      </c>
      <c r="F47" s="30">
        <v>22.956725794335846</v>
      </c>
      <c r="G47" s="30">
        <v>23.263527121715629</v>
      </c>
      <c r="H47" s="30">
        <v>26.876743777450038</v>
      </c>
      <c r="I47" s="30">
        <v>31.32595854815802</v>
      </c>
      <c r="J47" s="30">
        <v>37.039735811256925</v>
      </c>
      <c r="K47" s="30">
        <v>41.743380690083228</v>
      </c>
      <c r="L47" s="30">
        <v>45.533252508876274</v>
      </c>
      <c r="M47" s="30">
        <v>47.904061726927004</v>
      </c>
      <c r="N47" s="30">
        <v>47.318920509978078</v>
      </c>
      <c r="O47" s="30">
        <v>44.971953071585972</v>
      </c>
      <c r="P47" s="30">
        <v>42.436353575187624</v>
      </c>
      <c r="Q47" s="30">
        <v>41.028718716464397</v>
      </c>
      <c r="R47" s="30">
        <v>40.27904029743533</v>
      </c>
      <c r="S47" s="30">
        <v>40.220916940125363</v>
      </c>
      <c r="T47" s="30">
        <v>42.801858915114124</v>
      </c>
      <c r="U47" s="30">
        <v>45.395372385157344</v>
      </c>
      <c r="V47" s="30">
        <v>43.536297176054433</v>
      </c>
      <c r="W47" s="30">
        <v>40.572206178746271</v>
      </c>
      <c r="X47" s="30">
        <v>36.375730658595074</v>
      </c>
      <c r="Y47" s="30">
        <v>31.761717096602752</v>
      </c>
      <c r="Z47" s="31">
        <f t="shared" si="2"/>
        <v>870.46739168895772</v>
      </c>
      <c r="AA47" s="32">
        <v>4</v>
      </c>
      <c r="AB47" s="33">
        <f t="shared" si="3"/>
        <v>3481.8695667558309</v>
      </c>
    </row>
    <row r="48" spans="1:28" ht="15.75" x14ac:dyDescent="0.25">
      <c r="A48" s="19">
        <v>43862</v>
      </c>
      <c r="B48" s="20">
        <v>26.370462635980275</v>
      </c>
      <c r="C48" s="20">
        <v>24.044969866085786</v>
      </c>
      <c r="D48" s="20">
        <v>22.777309982914485</v>
      </c>
      <c r="E48" s="20">
        <v>22.066781827920135</v>
      </c>
      <c r="F48" s="20">
        <v>22.325036947762602</v>
      </c>
      <c r="G48" s="20">
        <v>23.708449895191197</v>
      </c>
      <c r="H48" s="20">
        <v>27.876168167474717</v>
      </c>
      <c r="I48" s="20">
        <v>32.695034278746867</v>
      </c>
      <c r="J48" s="20">
        <v>38.51551136632861</v>
      </c>
      <c r="K48" s="20">
        <v>42.945600221649194</v>
      </c>
      <c r="L48" s="20">
        <v>46.497332551595875</v>
      </c>
      <c r="M48" s="20">
        <v>48.937729470046833</v>
      </c>
      <c r="N48" s="20">
        <v>47.986953353332083</v>
      </c>
      <c r="O48" s="20">
        <v>45.527952449148714</v>
      </c>
      <c r="P48" s="20">
        <v>43.419934312518876</v>
      </c>
      <c r="Q48" s="20">
        <v>42.482903703430559</v>
      </c>
      <c r="R48" s="20">
        <v>41.397977860268817</v>
      </c>
      <c r="S48" s="20">
        <v>41.193051352842659</v>
      </c>
      <c r="T48" s="20">
        <v>42.690578484681325</v>
      </c>
      <c r="U48" s="20">
        <v>45.905433854178526</v>
      </c>
      <c r="V48" s="20">
        <v>43.883976828694884</v>
      </c>
      <c r="W48" s="20">
        <v>40.830966338103067</v>
      </c>
      <c r="X48" s="20">
        <v>36.539853237166497</v>
      </c>
      <c r="Y48" s="20">
        <v>31.796489531006479</v>
      </c>
      <c r="Z48" s="21">
        <f t="shared" si="2"/>
        <v>882.41645851706926</v>
      </c>
      <c r="AA48" s="22">
        <v>5</v>
      </c>
      <c r="AB48" s="33">
        <f t="shared" si="3"/>
        <v>4412.0822925853463</v>
      </c>
    </row>
    <row r="49" spans="1:28" ht="15.75" x14ac:dyDescent="0.25">
      <c r="A49" s="19">
        <v>43891</v>
      </c>
      <c r="B49" s="20">
        <v>26.239838347524341</v>
      </c>
      <c r="C49" s="20">
        <v>24.052012450380275</v>
      </c>
      <c r="D49" s="20">
        <v>22.914163348268829</v>
      </c>
      <c r="E49" s="20">
        <v>22.271111849134698</v>
      </c>
      <c r="F49" s="20">
        <v>22.944746474654028</v>
      </c>
      <c r="G49" s="20">
        <v>24.404616742503016</v>
      </c>
      <c r="H49" s="20">
        <v>28.923779225469261</v>
      </c>
      <c r="I49" s="20">
        <v>33.675319763079429</v>
      </c>
      <c r="J49" s="20">
        <v>39.374151411028869</v>
      </c>
      <c r="K49" s="20">
        <v>43.692243698083715</v>
      </c>
      <c r="L49" s="20">
        <v>46.561683545326176</v>
      </c>
      <c r="M49" s="20">
        <v>49.040827237183308</v>
      </c>
      <c r="N49" s="20">
        <v>47.906232852952179</v>
      </c>
      <c r="O49" s="20">
        <v>45.394472791902459</v>
      </c>
      <c r="P49" s="20">
        <v>42.204819232008603</v>
      </c>
      <c r="Q49" s="20">
        <v>41.515170396889502</v>
      </c>
      <c r="R49" s="20">
        <v>41.065794361313216</v>
      </c>
      <c r="S49" s="20">
        <v>40.052901930949503</v>
      </c>
      <c r="T49" s="20">
        <v>41.738037869943312</v>
      </c>
      <c r="U49" s="20">
        <v>45.344147581135523</v>
      </c>
      <c r="V49" s="20">
        <v>43.038959230192006</v>
      </c>
      <c r="W49" s="20">
        <v>39.970126156795331</v>
      </c>
      <c r="X49" s="20">
        <v>35.527621956098265</v>
      </c>
      <c r="Y49" s="20">
        <v>30.397846788155352</v>
      </c>
      <c r="Z49" s="21">
        <f t="shared" si="2"/>
        <v>878.2506252409712</v>
      </c>
      <c r="AA49" s="22">
        <v>4</v>
      </c>
      <c r="AB49" s="33">
        <f t="shared" si="3"/>
        <v>3513.0025009638848</v>
      </c>
    </row>
    <row r="50" spans="1:28" ht="15.75" x14ac:dyDescent="0.25">
      <c r="A50" s="19">
        <v>43922</v>
      </c>
      <c r="B50" s="20">
        <v>26.157515239896135</v>
      </c>
      <c r="C50" s="20">
        <v>23.777692348298487</v>
      </c>
      <c r="D50" s="20">
        <v>22.426515129225621</v>
      </c>
      <c r="E50" s="20">
        <v>21.956626267318466</v>
      </c>
      <c r="F50" s="20">
        <v>22.38327029678539</v>
      </c>
      <c r="G50" s="20">
        <v>23.361528556486252</v>
      </c>
      <c r="H50" s="20">
        <v>27.321956009518622</v>
      </c>
      <c r="I50" s="20">
        <v>32.232049134154835</v>
      </c>
      <c r="J50" s="20">
        <v>37.400287008638813</v>
      </c>
      <c r="K50" s="20">
        <v>42.473970421088552</v>
      </c>
      <c r="L50" s="20">
        <v>45.831600028397162</v>
      </c>
      <c r="M50" s="20">
        <v>48.416321231215079</v>
      </c>
      <c r="N50" s="20">
        <v>48.106411230606824</v>
      </c>
      <c r="O50" s="20">
        <v>45.68982789863756</v>
      </c>
      <c r="P50" s="20">
        <v>43.379683930113572</v>
      </c>
      <c r="Q50" s="20">
        <v>41.946042901687086</v>
      </c>
      <c r="R50" s="20">
        <v>41.426817162842525</v>
      </c>
      <c r="S50" s="20">
        <v>41.127735619460879</v>
      </c>
      <c r="T50" s="20">
        <v>43.840991355845702</v>
      </c>
      <c r="U50" s="20">
        <v>45.729583609930707</v>
      </c>
      <c r="V50" s="20">
        <v>43.4379164831306</v>
      </c>
      <c r="W50" s="20">
        <v>40.167696147156562</v>
      </c>
      <c r="X50" s="20">
        <v>35.798152464858191</v>
      </c>
      <c r="Y50" s="20">
        <v>31.025381302604202</v>
      </c>
      <c r="Z50" s="21">
        <f t="shared" si="2"/>
        <v>875.41557177789787</v>
      </c>
      <c r="AA50" s="22">
        <v>4</v>
      </c>
      <c r="AB50" s="33">
        <f t="shared" si="3"/>
        <v>3501.6622871115915</v>
      </c>
    </row>
    <row r="51" spans="1:28" ht="15.75" x14ac:dyDescent="0.25">
      <c r="A51" s="19">
        <v>43952</v>
      </c>
      <c r="B51" s="20">
        <v>25.637556637746489</v>
      </c>
      <c r="C51" s="20">
        <v>23.059616707870237</v>
      </c>
      <c r="D51" s="20">
        <v>21.689377237199778</v>
      </c>
      <c r="E51" s="20">
        <v>21.07957102429431</v>
      </c>
      <c r="F51" s="20">
        <v>21.437876410341627</v>
      </c>
      <c r="G51" s="20">
        <v>21.892219654327146</v>
      </c>
      <c r="H51" s="20">
        <v>26.612805033673421</v>
      </c>
      <c r="I51" s="20">
        <v>32.205268370357487</v>
      </c>
      <c r="J51" s="20">
        <v>37.893827678760523</v>
      </c>
      <c r="K51" s="20">
        <v>42.356949720753335</v>
      </c>
      <c r="L51" s="20">
        <v>45.665248215249882</v>
      </c>
      <c r="M51" s="20">
        <v>47.566899455685103</v>
      </c>
      <c r="N51" s="20">
        <v>46.941458310078787</v>
      </c>
      <c r="O51" s="20">
        <v>44.135309558391178</v>
      </c>
      <c r="P51" s="20">
        <v>42.171206645237071</v>
      </c>
      <c r="Q51" s="20">
        <v>41.063362434407694</v>
      </c>
      <c r="R51" s="20">
        <v>40.14988465196582</v>
      </c>
      <c r="S51" s="20">
        <v>40.72306773747863</v>
      </c>
      <c r="T51" s="20">
        <v>42.61231353372915</v>
      </c>
      <c r="U51" s="20">
        <v>44.073460922209847</v>
      </c>
      <c r="V51" s="20">
        <v>41.817173947718928</v>
      </c>
      <c r="W51" s="20">
        <v>36.878213225374708</v>
      </c>
      <c r="X51" s="20">
        <v>33.419675996937869</v>
      </c>
      <c r="Y51" s="20">
        <v>29.945465707216933</v>
      </c>
      <c r="Z51" s="21">
        <f t="shared" si="2"/>
        <v>851.02780881700596</v>
      </c>
      <c r="AA51" s="22">
        <v>5</v>
      </c>
      <c r="AB51" s="33">
        <f t="shared" si="3"/>
        <v>4255.13904408503</v>
      </c>
    </row>
    <row r="52" spans="1:28" ht="15.75" x14ac:dyDescent="0.25">
      <c r="A52" s="19">
        <v>43983</v>
      </c>
      <c r="B52" s="20">
        <v>26.279680684933439</v>
      </c>
      <c r="C52" s="20">
        <v>23.915302575946068</v>
      </c>
      <c r="D52" s="20">
        <v>22.603655769036905</v>
      </c>
      <c r="E52" s="20">
        <v>21.905562862206068</v>
      </c>
      <c r="F52" s="20">
        <v>22.148373189039802</v>
      </c>
      <c r="G52" s="20">
        <v>22.493261190914716</v>
      </c>
      <c r="H52" s="20">
        <v>26.958098180142567</v>
      </c>
      <c r="I52" s="20">
        <v>32.302179773519114</v>
      </c>
      <c r="J52" s="20">
        <v>38.162845551044065</v>
      </c>
      <c r="K52" s="20">
        <v>42.820053542230767</v>
      </c>
      <c r="L52" s="20">
        <v>46.009375634549812</v>
      </c>
      <c r="M52" s="20">
        <v>47.746083073390587</v>
      </c>
      <c r="N52" s="20">
        <v>46.728111169398758</v>
      </c>
      <c r="O52" s="20">
        <v>44.416298397941752</v>
      </c>
      <c r="P52" s="20">
        <v>42.424995202471308</v>
      </c>
      <c r="Q52" s="20">
        <v>41.309931699778069</v>
      </c>
      <c r="R52" s="20">
        <v>40.000682758641915</v>
      </c>
      <c r="S52" s="20">
        <v>40.150160919342149</v>
      </c>
      <c r="T52" s="20">
        <v>40.54539356626222</v>
      </c>
      <c r="U52" s="20">
        <v>42.811011449992918</v>
      </c>
      <c r="V52" s="20">
        <v>41.593766210115064</v>
      </c>
      <c r="W52" s="20">
        <v>39.097615343938521</v>
      </c>
      <c r="X52" s="20">
        <v>34.66128348455868</v>
      </c>
      <c r="Y52" s="20">
        <v>30.039917394811614</v>
      </c>
      <c r="Z52" s="21">
        <f t="shared" si="2"/>
        <v>857.12363962420693</v>
      </c>
      <c r="AA52" s="22">
        <v>4</v>
      </c>
      <c r="AB52" s="33">
        <f t="shared" si="3"/>
        <v>3428.4945584968277</v>
      </c>
    </row>
    <row r="53" spans="1:28" ht="15.75" x14ac:dyDescent="0.25">
      <c r="A53" s="19">
        <v>44013</v>
      </c>
      <c r="B53" s="20">
        <v>26.540671959743928</v>
      </c>
      <c r="C53" s="20">
        <v>24.077731057473009</v>
      </c>
      <c r="D53" s="20">
        <v>22.710792817274914</v>
      </c>
      <c r="E53" s="20">
        <v>21.918131572843997</v>
      </c>
      <c r="F53" s="20">
        <v>22.100536497225157</v>
      </c>
      <c r="G53" s="20">
        <v>22.571891945973363</v>
      </c>
      <c r="H53" s="20">
        <v>26.817960326577769</v>
      </c>
      <c r="I53" s="20">
        <v>31.824397961472148</v>
      </c>
      <c r="J53" s="20">
        <v>37.863313482309948</v>
      </c>
      <c r="K53" s="20">
        <v>42.370699052870521</v>
      </c>
      <c r="L53" s="20">
        <v>46.072307950134721</v>
      </c>
      <c r="M53" s="20">
        <v>48.275056566573575</v>
      </c>
      <c r="N53" s="20">
        <v>47.233739069524923</v>
      </c>
      <c r="O53" s="20">
        <v>44.810474848472431</v>
      </c>
      <c r="P53" s="20">
        <v>42.894778960891855</v>
      </c>
      <c r="Q53" s="20">
        <v>41.886486380351243</v>
      </c>
      <c r="R53" s="20">
        <v>40.958414909673124</v>
      </c>
      <c r="S53" s="20">
        <v>40.152830738292394</v>
      </c>
      <c r="T53" s="20">
        <v>40.453519811666283</v>
      </c>
      <c r="U53" s="20">
        <v>43.688871168016036</v>
      </c>
      <c r="V53" s="20">
        <v>42.161360009589785</v>
      </c>
      <c r="W53" s="20">
        <v>39.456454961605587</v>
      </c>
      <c r="X53" s="20">
        <v>35.412253389954856</v>
      </c>
      <c r="Y53" s="20">
        <v>31.118222651624507</v>
      </c>
      <c r="Z53" s="21">
        <f t="shared" si="2"/>
        <v>863.37089809013617</v>
      </c>
      <c r="AA53" s="22">
        <v>4</v>
      </c>
      <c r="AB53" s="33">
        <f t="shared" si="3"/>
        <v>3453.4835923605447</v>
      </c>
    </row>
    <row r="54" spans="1:28" ht="15.75" x14ac:dyDescent="0.25">
      <c r="A54" s="19">
        <v>44044</v>
      </c>
      <c r="B54" s="20">
        <v>25.82786539093518</v>
      </c>
      <c r="C54" s="20">
        <v>23.552841389951233</v>
      </c>
      <c r="D54" s="20">
        <v>22.122103740854961</v>
      </c>
      <c r="E54" s="20">
        <v>21.420877223387031</v>
      </c>
      <c r="F54" s="20">
        <v>21.796334022252992</v>
      </c>
      <c r="G54" s="20">
        <v>22.506425141570055</v>
      </c>
      <c r="H54" s="20">
        <v>26.534351229079611</v>
      </c>
      <c r="I54" s="20">
        <v>31.892569032991123</v>
      </c>
      <c r="J54" s="20">
        <v>37.866911944991521</v>
      </c>
      <c r="K54" s="20">
        <v>42.156994230320223</v>
      </c>
      <c r="L54" s="20">
        <v>45.469490343480558</v>
      </c>
      <c r="M54" s="20">
        <v>47.548919736856242</v>
      </c>
      <c r="N54" s="20">
        <v>46.223078641660464</v>
      </c>
      <c r="O54" s="20">
        <v>43.854855172214023</v>
      </c>
      <c r="P54" s="20">
        <v>41.921954581966069</v>
      </c>
      <c r="Q54" s="20">
        <v>40.980923384070316</v>
      </c>
      <c r="R54" s="20">
        <v>40.09503842968212</v>
      </c>
      <c r="S54" s="20">
        <v>39.951949141462308</v>
      </c>
      <c r="T54" s="20">
        <v>40.830182584484291</v>
      </c>
      <c r="U54" s="20">
        <v>43.552202620921307</v>
      </c>
      <c r="V54" s="20">
        <v>41.156162852861321</v>
      </c>
      <c r="W54" s="20">
        <v>38.521096044191353</v>
      </c>
      <c r="X54" s="20">
        <v>34.759490580159763</v>
      </c>
      <c r="Y54" s="20">
        <v>30.240262785096672</v>
      </c>
      <c r="Z54" s="21">
        <f t="shared" si="2"/>
        <v>850.78288024544088</v>
      </c>
      <c r="AA54" s="22">
        <v>5</v>
      </c>
      <c r="AB54" s="33">
        <f t="shared" si="3"/>
        <v>4253.9144012272045</v>
      </c>
    </row>
    <row r="55" spans="1:28" ht="15.75" x14ac:dyDescent="0.25">
      <c r="A55" s="19">
        <v>44075</v>
      </c>
      <c r="B55" s="20">
        <v>25.362056059328534</v>
      </c>
      <c r="C55" s="20">
        <v>23.137123430195182</v>
      </c>
      <c r="D55" s="20">
        <v>21.892558764723532</v>
      </c>
      <c r="E55" s="20">
        <v>21.172094612506953</v>
      </c>
      <c r="F55" s="20">
        <v>21.469734345550524</v>
      </c>
      <c r="G55" s="20">
        <v>22.067676392707988</v>
      </c>
      <c r="H55" s="20">
        <v>26.480125246035072</v>
      </c>
      <c r="I55" s="20">
        <v>31.774791031972924</v>
      </c>
      <c r="J55" s="20">
        <v>37.778183976973018</v>
      </c>
      <c r="K55" s="20">
        <v>42.491805466413226</v>
      </c>
      <c r="L55" s="20">
        <v>45.634199192226575</v>
      </c>
      <c r="M55" s="20">
        <v>47.262336044130592</v>
      </c>
      <c r="N55" s="20">
        <v>46.338625253800956</v>
      </c>
      <c r="O55" s="20">
        <v>44.111431542531498</v>
      </c>
      <c r="P55" s="20">
        <v>42.002027518430793</v>
      </c>
      <c r="Q55" s="20">
        <v>41.244877533545775</v>
      </c>
      <c r="R55" s="20">
        <v>40.145685298527944</v>
      </c>
      <c r="S55" s="20">
        <v>40.109953425199294</v>
      </c>
      <c r="T55" s="20">
        <v>42.743798863490071</v>
      </c>
      <c r="U55" s="20">
        <v>43.25721863031491</v>
      </c>
      <c r="V55" s="20">
        <v>41.567852499592092</v>
      </c>
      <c r="W55" s="20">
        <v>38.683934963181073</v>
      </c>
      <c r="X55" s="20">
        <v>34.841089975642078</v>
      </c>
      <c r="Y55" s="20">
        <v>30.319853091052938</v>
      </c>
      <c r="Z55" s="21">
        <f t="shared" si="2"/>
        <v>851.88903315807329</v>
      </c>
      <c r="AA55" s="22">
        <v>4</v>
      </c>
      <c r="AB55" s="33">
        <f t="shared" si="3"/>
        <v>3407.5561326322932</v>
      </c>
    </row>
    <row r="56" spans="1:28" ht="15.75" x14ac:dyDescent="0.25">
      <c r="A56" s="19">
        <v>44105</v>
      </c>
      <c r="B56" s="20">
        <v>25.268883160446194</v>
      </c>
      <c r="C56" s="20">
        <v>23.569558292168157</v>
      </c>
      <c r="D56" s="20">
        <v>22.377850593394932</v>
      </c>
      <c r="E56" s="20">
        <v>21.204448499865236</v>
      </c>
      <c r="F56" s="20">
        <v>20.989686774917388</v>
      </c>
      <c r="G56" s="20">
        <v>22.714670250647011</v>
      </c>
      <c r="H56" s="20">
        <v>27.214590381556516</v>
      </c>
      <c r="I56" s="20">
        <v>32.716778606472189</v>
      </c>
      <c r="J56" s="20">
        <v>38.608558988368486</v>
      </c>
      <c r="K56" s="20">
        <v>43.030125112226656</v>
      </c>
      <c r="L56" s="20">
        <v>46.204433083216621</v>
      </c>
      <c r="M56" s="20">
        <v>48.734600852041737</v>
      </c>
      <c r="N56" s="20">
        <v>47.780753664655734</v>
      </c>
      <c r="O56" s="20">
        <v>45.00067754664655</v>
      </c>
      <c r="P56" s="20">
        <v>42.98292382273489</v>
      </c>
      <c r="Q56" s="20">
        <v>41.503399607010707</v>
      </c>
      <c r="R56" s="20">
        <v>40.671159111199145</v>
      </c>
      <c r="S56" s="20">
        <v>40.998211707115644</v>
      </c>
      <c r="T56" s="20">
        <v>43.092238661775113</v>
      </c>
      <c r="U56" s="20">
        <v>42.41390402353727</v>
      </c>
      <c r="V56" s="20">
        <v>41.002047947843081</v>
      </c>
      <c r="W56" s="20">
        <v>38.446554329914164</v>
      </c>
      <c r="X56" s="20">
        <v>34.544119295213576</v>
      </c>
      <c r="Y56" s="20">
        <v>29.815736369004778</v>
      </c>
      <c r="Z56" s="21">
        <f t="shared" si="2"/>
        <v>860.88591068197172</v>
      </c>
      <c r="AA56" s="22">
        <v>5</v>
      </c>
      <c r="AB56" s="33">
        <f t="shared" si="3"/>
        <v>4304.4295534098583</v>
      </c>
    </row>
    <row r="57" spans="1:28" ht="15.75" x14ac:dyDescent="0.25">
      <c r="A57" s="19">
        <v>44136</v>
      </c>
      <c r="B57" s="20">
        <v>26.417054985170434</v>
      </c>
      <c r="C57" s="20">
        <v>24.032193783987964</v>
      </c>
      <c r="D57" s="20">
        <v>22.873352161133973</v>
      </c>
      <c r="E57" s="20">
        <v>22.06087441134887</v>
      </c>
      <c r="F57" s="20">
        <v>22.443905283494637</v>
      </c>
      <c r="G57" s="20">
        <v>22.789829008187741</v>
      </c>
      <c r="H57" s="20">
        <v>27.448541593795429</v>
      </c>
      <c r="I57" s="20">
        <v>33.266693868146049</v>
      </c>
      <c r="J57" s="20">
        <v>39.275698247853853</v>
      </c>
      <c r="K57" s="20">
        <v>43.562479832154622</v>
      </c>
      <c r="L57" s="20">
        <v>46.93807542641521</v>
      </c>
      <c r="M57" s="20">
        <v>49.054004425927687</v>
      </c>
      <c r="N57" s="20">
        <v>48.280075585466335</v>
      </c>
      <c r="O57" s="20">
        <v>45.655203379133951</v>
      </c>
      <c r="P57" s="20">
        <v>43.48163397223675</v>
      </c>
      <c r="Q57" s="20">
        <v>42.624329688933742</v>
      </c>
      <c r="R57" s="20">
        <v>41.460907414170677</v>
      </c>
      <c r="S57" s="20">
        <v>43.453309508215952</v>
      </c>
      <c r="T57" s="20">
        <v>46.907603488588641</v>
      </c>
      <c r="U57" s="20">
        <v>45.950860095074347</v>
      </c>
      <c r="V57" s="20">
        <v>43.793137108971763</v>
      </c>
      <c r="W57" s="20">
        <v>40.508583800110991</v>
      </c>
      <c r="X57" s="20">
        <v>36.037984229723463</v>
      </c>
      <c r="Y57" s="20">
        <v>31.162152680652717</v>
      </c>
      <c r="Z57" s="21">
        <f t="shared" si="2"/>
        <v>889.47848397889584</v>
      </c>
      <c r="AA57" s="22">
        <v>4</v>
      </c>
      <c r="AB57" s="33">
        <f t="shared" si="3"/>
        <v>3557.9139359155834</v>
      </c>
    </row>
    <row r="58" spans="1:28" ht="16.5" thickBot="1" x14ac:dyDescent="0.3">
      <c r="A58" s="24">
        <v>44166</v>
      </c>
      <c r="B58" s="25">
        <v>29.104968735005407</v>
      </c>
      <c r="C58" s="25">
        <v>26.410330279698112</v>
      </c>
      <c r="D58" s="25">
        <v>25.505002213289558</v>
      </c>
      <c r="E58" s="25">
        <v>24.10486353789247</v>
      </c>
      <c r="F58" s="25">
        <v>23.902121826285594</v>
      </c>
      <c r="G58" s="25">
        <v>25.149219844157351</v>
      </c>
      <c r="H58" s="25">
        <v>29.560488164536203</v>
      </c>
      <c r="I58" s="25">
        <v>33.989609813677617</v>
      </c>
      <c r="J58" s="25">
        <v>40.818946758823515</v>
      </c>
      <c r="K58" s="25">
        <v>45.102354356639765</v>
      </c>
      <c r="L58" s="25">
        <v>48.687404726744667</v>
      </c>
      <c r="M58" s="25">
        <v>50.29558754321144</v>
      </c>
      <c r="N58" s="25">
        <v>50.189960293483409</v>
      </c>
      <c r="O58" s="25">
        <v>47.575704969347591</v>
      </c>
      <c r="P58" s="25">
        <v>45.898212025710649</v>
      </c>
      <c r="Q58" s="25">
        <v>44.888903487806587</v>
      </c>
      <c r="R58" s="25">
        <v>44.317323520496437</v>
      </c>
      <c r="S58" s="25">
        <v>44.009321980297429</v>
      </c>
      <c r="T58" s="25">
        <v>49.64617485337736</v>
      </c>
      <c r="U58" s="25">
        <v>50.76649828047654</v>
      </c>
      <c r="V58" s="25">
        <v>49.825060474800097</v>
      </c>
      <c r="W58" s="25">
        <v>45.73470610130471</v>
      </c>
      <c r="X58" s="25">
        <v>40.836368279062071</v>
      </c>
      <c r="Y58" s="25">
        <v>35.375352933269845</v>
      </c>
      <c r="Z58" s="26">
        <f t="shared" si="2"/>
        <v>951.69448499939438</v>
      </c>
      <c r="AA58" s="27">
        <v>4</v>
      </c>
      <c r="AB58" s="28">
        <f t="shared" si="3"/>
        <v>3806.7779399975775</v>
      </c>
    </row>
    <row r="59" spans="1:28" ht="16.5" thickBot="1" x14ac:dyDescent="0.3">
      <c r="A59" s="4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7"/>
      <c r="AB59" s="38"/>
    </row>
    <row r="60" spans="1:28" ht="16.5" thickBot="1" x14ac:dyDescent="0.3">
      <c r="A60" s="7" t="s">
        <v>31</v>
      </c>
      <c r="B60" s="2"/>
      <c r="C60" s="2"/>
      <c r="D60" s="2"/>
      <c r="E60" s="39"/>
      <c r="F60" s="2"/>
      <c r="G60" s="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37"/>
      <c r="AB60" s="38"/>
    </row>
    <row r="61" spans="1:28" ht="16.5" thickBot="1" x14ac:dyDescent="0.3">
      <c r="A61" s="4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1"/>
      <c r="AA61" s="37"/>
      <c r="AB61" s="38"/>
    </row>
    <row r="62" spans="1:28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  <c r="AB62" s="13"/>
    </row>
    <row r="63" spans="1:28" ht="15.75" x14ac:dyDescent="0.25">
      <c r="A63" s="14">
        <v>43466</v>
      </c>
      <c r="B63" s="15">
        <v>28.957166962023344</v>
      </c>
      <c r="C63" s="15">
        <v>26.306272956675823</v>
      </c>
      <c r="D63" s="15">
        <v>24.709078745984854</v>
      </c>
      <c r="E63" s="15">
        <v>23.734070663413672</v>
      </c>
      <c r="F63" s="15">
        <v>23.393335047905282</v>
      </c>
      <c r="G63" s="15">
        <v>22.956335654196955</v>
      </c>
      <c r="H63" s="15">
        <v>24.804279854347797</v>
      </c>
      <c r="I63" s="15">
        <v>27.40884578213517</v>
      </c>
      <c r="J63" s="15">
        <v>31.143782542530982</v>
      </c>
      <c r="K63" s="15">
        <v>34.454643111880088</v>
      </c>
      <c r="L63" s="15">
        <v>37.371119139960797</v>
      </c>
      <c r="M63" s="15">
        <v>39.51996742554671</v>
      </c>
      <c r="N63" s="15">
        <v>40.441961458976905</v>
      </c>
      <c r="O63" s="15">
        <v>39.921660172260822</v>
      </c>
      <c r="P63" s="15">
        <v>38.431854024310965</v>
      </c>
      <c r="Q63" s="15">
        <v>37.458381880845451</v>
      </c>
      <c r="R63" s="15">
        <v>36.741267393663293</v>
      </c>
      <c r="S63" s="15">
        <v>37.04422209533157</v>
      </c>
      <c r="T63" s="15">
        <v>40.10523833088579</v>
      </c>
      <c r="U63" s="15">
        <v>43.418055315332076</v>
      </c>
      <c r="V63" s="15">
        <v>42.897177945517562</v>
      </c>
      <c r="W63" s="15">
        <v>40.406130438891665</v>
      </c>
      <c r="X63" s="15">
        <v>35.394436403237393</v>
      </c>
      <c r="Y63" s="15">
        <v>30.297545587736945</v>
      </c>
      <c r="Z63" s="16">
        <f>SUM(B63:Y63)</f>
        <v>807.31682893359175</v>
      </c>
      <c r="AA63" s="17">
        <v>5</v>
      </c>
      <c r="AB63" s="18">
        <f>+Z63*AA63</f>
        <v>4036.5841446679588</v>
      </c>
    </row>
    <row r="64" spans="1:28" ht="15.75" x14ac:dyDescent="0.25">
      <c r="A64" s="19">
        <v>43497</v>
      </c>
      <c r="B64" s="20">
        <v>28.155022890590629</v>
      </c>
      <c r="C64" s="20">
        <v>25.580770608236548</v>
      </c>
      <c r="D64" s="20">
        <v>24.029725220737788</v>
      </c>
      <c r="E64" s="20">
        <v>23.079325152085012</v>
      </c>
      <c r="F64" s="20">
        <v>22.737101350257731</v>
      </c>
      <c r="G64" s="20">
        <v>22.29045217674793</v>
      </c>
      <c r="H64" s="20">
        <v>24.087289976412599</v>
      </c>
      <c r="I64" s="20">
        <v>26.608456575235866</v>
      </c>
      <c r="J64" s="20">
        <v>30.231331500046998</v>
      </c>
      <c r="K64" s="20">
        <v>33.451776141238142</v>
      </c>
      <c r="L64" s="20">
        <v>36.302917430326097</v>
      </c>
      <c r="M64" s="20">
        <v>38.395439987361044</v>
      </c>
      <c r="N64" s="20">
        <v>39.308631771200396</v>
      </c>
      <c r="O64" s="20">
        <v>38.827856812029573</v>
      </c>
      <c r="P64" s="20">
        <v>37.395713573991912</v>
      </c>
      <c r="Q64" s="20">
        <v>36.455003363925321</v>
      </c>
      <c r="R64" s="20">
        <v>35.745876866185242</v>
      </c>
      <c r="S64" s="20">
        <v>35.99589249374106</v>
      </c>
      <c r="T64" s="20">
        <v>38.833669440133299</v>
      </c>
      <c r="U64" s="20">
        <v>42.014480599636414</v>
      </c>
      <c r="V64" s="20">
        <v>41.537601881160271</v>
      </c>
      <c r="W64" s="20">
        <v>39.175983848463986</v>
      </c>
      <c r="X64" s="20">
        <v>34.360222280382864</v>
      </c>
      <c r="Y64" s="20">
        <v>29.45814686881419</v>
      </c>
      <c r="Z64" s="21">
        <f t="shared" ref="Z64:Z86" si="4">SUM(B64:Y64)</f>
        <v>784.05868880894093</v>
      </c>
      <c r="AA64" s="22">
        <v>4</v>
      </c>
      <c r="AB64" s="23">
        <f>+Z64*AA64</f>
        <v>3136.2347552357637</v>
      </c>
    </row>
    <row r="65" spans="1:28" ht="15.75" x14ac:dyDescent="0.25">
      <c r="A65" s="19">
        <v>43525</v>
      </c>
      <c r="B65" s="20">
        <v>28.933294622429834</v>
      </c>
      <c r="C65" s="20">
        <v>26.284163765166191</v>
      </c>
      <c r="D65" s="20">
        <v>24.688024376317347</v>
      </c>
      <c r="E65" s="20">
        <v>23.714147704497677</v>
      </c>
      <c r="F65" s="20">
        <v>23.37516730278216</v>
      </c>
      <c r="G65" s="20">
        <v>22.941449581352799</v>
      </c>
      <c r="H65" s="20">
        <v>24.787841989827804</v>
      </c>
      <c r="I65" s="20">
        <v>27.391778186464272</v>
      </c>
      <c r="J65" s="20">
        <v>31.124794561390821</v>
      </c>
      <c r="K65" s="20">
        <v>34.432751015300532</v>
      </c>
      <c r="L65" s="20">
        <v>37.344751767462043</v>
      </c>
      <c r="M65" s="20">
        <v>39.491407726596186</v>
      </c>
      <c r="N65" s="20">
        <v>40.410392450042522</v>
      </c>
      <c r="O65" s="20">
        <v>39.887139068085446</v>
      </c>
      <c r="P65" s="20">
        <v>38.39637366224747</v>
      </c>
      <c r="Q65" s="20">
        <v>37.422923765078338</v>
      </c>
      <c r="R65" s="20">
        <v>36.708000404766395</v>
      </c>
      <c r="S65" s="20">
        <v>37.016672771706283</v>
      </c>
      <c r="T65" s="20">
        <v>40.093743693874188</v>
      </c>
      <c r="U65" s="20">
        <v>43.409228385717654</v>
      </c>
      <c r="V65" s="20">
        <v>42.884814576356845</v>
      </c>
      <c r="W65" s="20">
        <v>40.387708553911821</v>
      </c>
      <c r="X65" s="20">
        <v>35.372481290761755</v>
      </c>
      <c r="Y65" s="20">
        <v>30.272594937652208</v>
      </c>
      <c r="Z65" s="21">
        <f t="shared" si="4"/>
        <v>806.77164615978859</v>
      </c>
      <c r="AA65" s="22">
        <v>5</v>
      </c>
      <c r="AB65" s="23">
        <f t="shared" ref="AB65:AB86" si="5">+Z65*AA65</f>
        <v>4033.8582307989427</v>
      </c>
    </row>
    <row r="66" spans="1:28" ht="15.75" x14ac:dyDescent="0.25">
      <c r="A66" s="19">
        <v>43556</v>
      </c>
      <c r="B66" s="20">
        <v>28.119907772661019</v>
      </c>
      <c r="C66" s="20">
        <v>25.547312501477727</v>
      </c>
      <c r="D66" s="20">
        <v>23.997286012211198</v>
      </c>
      <c r="E66" s="20">
        <v>23.04923990813738</v>
      </c>
      <c r="F66" s="20">
        <v>22.712701317917315</v>
      </c>
      <c r="G66" s="20">
        <v>22.277056427748299</v>
      </c>
      <c r="H66" s="20">
        <v>24.071606853042603</v>
      </c>
      <c r="I66" s="20">
        <v>26.595036762549924</v>
      </c>
      <c r="J66" s="20">
        <v>30.217523714928642</v>
      </c>
      <c r="K66" s="20">
        <v>33.433331829937828</v>
      </c>
      <c r="L66" s="20">
        <v>36.273488245427117</v>
      </c>
      <c r="M66" s="20">
        <v>38.361865340198591</v>
      </c>
      <c r="N66" s="20">
        <v>39.265875085646002</v>
      </c>
      <c r="O66" s="20">
        <v>38.773624341800499</v>
      </c>
      <c r="P66" s="20">
        <v>37.335392391414757</v>
      </c>
      <c r="Q66" s="20">
        <v>36.393069817408474</v>
      </c>
      <c r="R66" s="20">
        <v>35.69053418748598</v>
      </c>
      <c r="S66" s="20">
        <v>35.961654979918137</v>
      </c>
      <c r="T66" s="20">
        <v>38.862416733865999</v>
      </c>
      <c r="U66" s="20">
        <v>42.058603305318712</v>
      </c>
      <c r="V66" s="20">
        <v>41.568104915813592</v>
      </c>
      <c r="W66" s="20">
        <v>39.180392750082177</v>
      </c>
      <c r="X66" s="20">
        <v>34.343195887694996</v>
      </c>
      <c r="Y66" s="20">
        <v>29.421467613928936</v>
      </c>
      <c r="Z66" s="21">
        <f t="shared" si="4"/>
        <v>783.51068869661594</v>
      </c>
      <c r="AA66" s="22">
        <v>6</v>
      </c>
      <c r="AB66" s="23">
        <f t="shared" si="5"/>
        <v>4701.0641321796957</v>
      </c>
    </row>
    <row r="67" spans="1:28" ht="15.75" x14ac:dyDescent="0.25">
      <c r="A67" s="19">
        <v>43586</v>
      </c>
      <c r="B67" s="20">
        <v>28.189704707236963</v>
      </c>
      <c r="C67" s="20">
        <v>25.611526366557122</v>
      </c>
      <c r="D67" s="20">
        <v>24.058120922575739</v>
      </c>
      <c r="E67" s="20">
        <v>23.10712586308194</v>
      </c>
      <c r="F67" s="20">
        <v>22.767053898428237</v>
      </c>
      <c r="G67" s="20">
        <v>22.324964845867946</v>
      </c>
      <c r="H67" s="20">
        <v>24.123980902299166</v>
      </c>
      <c r="I67" s="20">
        <v>26.650893331485769</v>
      </c>
      <c r="J67" s="20">
        <v>30.280268514626279</v>
      </c>
      <c r="K67" s="20">
        <v>33.504365574255658</v>
      </c>
      <c r="L67" s="20">
        <v>36.355394150154837</v>
      </c>
      <c r="M67" s="20">
        <v>38.449737908883336</v>
      </c>
      <c r="N67" s="20">
        <v>39.36012616667405</v>
      </c>
      <c r="O67" s="20">
        <v>38.872846953450292</v>
      </c>
      <c r="P67" s="20">
        <v>37.43508743096239</v>
      </c>
      <c r="Q67" s="20">
        <v>36.491859428137118</v>
      </c>
      <c r="R67" s="20">
        <v>35.784650658137608</v>
      </c>
      <c r="S67" s="20">
        <v>36.045444305570577</v>
      </c>
      <c r="T67" s="20">
        <v>38.919268697150152</v>
      </c>
      <c r="U67" s="20">
        <v>42.11345748431625</v>
      </c>
      <c r="V67" s="20">
        <v>41.629041014867653</v>
      </c>
      <c r="W67" s="20">
        <v>39.250303206009391</v>
      </c>
      <c r="X67" s="20">
        <v>34.41518948398128</v>
      </c>
      <c r="Y67" s="20">
        <v>29.494469600404294</v>
      </c>
      <c r="Z67" s="21">
        <f t="shared" si="4"/>
        <v>785.23488141511393</v>
      </c>
      <c r="AA67" s="22">
        <v>5</v>
      </c>
      <c r="AB67" s="23">
        <f t="shared" si="5"/>
        <v>3926.1744070755694</v>
      </c>
    </row>
    <row r="68" spans="1:28" ht="15.75" x14ac:dyDescent="0.25">
      <c r="A68" s="19">
        <v>43617</v>
      </c>
      <c r="B68" s="20">
        <v>27.360675239470858</v>
      </c>
      <c r="C68" s="20">
        <v>24.860335826920519</v>
      </c>
      <c r="D68" s="20">
        <v>23.353829144133435</v>
      </c>
      <c r="E68" s="20">
        <v>22.42928672981013</v>
      </c>
      <c r="F68" s="20">
        <v>22.092291536435852</v>
      </c>
      <c r="G68" s="20">
        <v>21.649419789368689</v>
      </c>
      <c r="H68" s="20">
        <v>23.395586049567584</v>
      </c>
      <c r="I68" s="20">
        <v>25.841048867717038</v>
      </c>
      <c r="J68" s="20">
        <v>29.358244447365681</v>
      </c>
      <c r="K68" s="20">
        <v>32.488348303012089</v>
      </c>
      <c r="L68" s="20">
        <v>35.265306773013371</v>
      </c>
      <c r="M68" s="20">
        <v>37.300098425788249</v>
      </c>
      <c r="N68" s="20">
        <v>38.194308574050908</v>
      </c>
      <c r="O68" s="20">
        <v>37.737284758329764</v>
      </c>
      <c r="P68" s="20">
        <v>36.352191591200167</v>
      </c>
      <c r="Q68" s="20">
        <v>35.440364944562745</v>
      </c>
      <c r="R68" s="20">
        <v>34.746421696395821</v>
      </c>
      <c r="S68" s="20">
        <v>34.971335078066964</v>
      </c>
      <c r="T68" s="20">
        <v>37.672919853880948</v>
      </c>
      <c r="U68" s="20">
        <v>40.74767427746724</v>
      </c>
      <c r="V68" s="20">
        <v>40.29624482391182</v>
      </c>
      <c r="W68" s="20">
        <v>38.025751053320327</v>
      </c>
      <c r="X68" s="20">
        <v>33.369013857368977</v>
      </c>
      <c r="Y68" s="20">
        <v>28.62699235400278</v>
      </c>
      <c r="Z68" s="21">
        <f t="shared" si="4"/>
        <v>761.57497399516183</v>
      </c>
      <c r="AA68" s="22">
        <v>5</v>
      </c>
      <c r="AB68" s="23">
        <f t="shared" si="5"/>
        <v>3807.8748699758089</v>
      </c>
    </row>
    <row r="69" spans="1:28" ht="15.75" x14ac:dyDescent="0.25">
      <c r="A69" s="19">
        <v>43647</v>
      </c>
      <c r="B69" s="20">
        <v>28.328087187956868</v>
      </c>
      <c r="C69" s="20">
        <v>25.737431548895781</v>
      </c>
      <c r="D69" s="20">
        <v>24.176514139410237</v>
      </c>
      <c r="E69" s="20">
        <v>23.220705492005301</v>
      </c>
      <c r="F69" s="20">
        <v>22.878334780667217</v>
      </c>
      <c r="G69" s="20">
        <v>22.4328089548222</v>
      </c>
      <c r="H69" s="20">
        <v>24.240664673796218</v>
      </c>
      <c r="I69" s="20">
        <v>26.779324904643481</v>
      </c>
      <c r="J69" s="20">
        <v>30.426018232472231</v>
      </c>
      <c r="K69" s="20">
        <v>33.666025172986579</v>
      </c>
      <c r="L69" s="20">
        <v>36.531941292078372</v>
      </c>
      <c r="M69" s="20">
        <v>38.636752481674058</v>
      </c>
      <c r="N69" s="20">
        <v>39.552578239609858</v>
      </c>
      <c r="O69" s="20">
        <v>39.064375973143029</v>
      </c>
      <c r="P69" s="20">
        <v>37.620508063591771</v>
      </c>
      <c r="Q69" s="20">
        <v>36.672987960142798</v>
      </c>
      <c r="R69" s="20">
        <v>35.961617233727445</v>
      </c>
      <c r="S69" s="20">
        <v>36.221098612199128</v>
      </c>
      <c r="T69" s="20">
        <v>39.100955846088162</v>
      </c>
      <c r="U69" s="20">
        <v>42.308479874846334</v>
      </c>
      <c r="V69" s="20">
        <v>41.823413865268719</v>
      </c>
      <c r="W69" s="20">
        <v>39.436516797595146</v>
      </c>
      <c r="X69" s="20">
        <v>34.580996921777228</v>
      </c>
      <c r="Y69" s="20">
        <v>29.639238057734104</v>
      </c>
      <c r="Z69" s="21">
        <f t="shared" si="4"/>
        <v>789.03737630713215</v>
      </c>
      <c r="AA69" s="22">
        <v>5</v>
      </c>
      <c r="AB69" s="23">
        <f t="shared" si="5"/>
        <v>3945.1868815356606</v>
      </c>
    </row>
    <row r="70" spans="1:28" ht="15.75" x14ac:dyDescent="0.25">
      <c r="A70" s="19">
        <v>43678</v>
      </c>
      <c r="B70" s="20">
        <v>27.917422080285252</v>
      </c>
      <c r="C70" s="20">
        <v>25.365351625702544</v>
      </c>
      <c r="D70" s="20">
        <v>23.827675621015153</v>
      </c>
      <c r="E70" s="20">
        <v>22.884963177953992</v>
      </c>
      <c r="F70" s="20">
        <v>22.544037921002896</v>
      </c>
      <c r="G70" s="20">
        <v>22.097981927822907</v>
      </c>
      <c r="H70" s="20">
        <v>23.879658250038048</v>
      </c>
      <c r="I70" s="20">
        <v>26.377900089581225</v>
      </c>
      <c r="J70" s="20">
        <v>29.968964735234657</v>
      </c>
      <c r="K70" s="20">
        <v>33.162409374640461</v>
      </c>
      <c r="L70" s="20">
        <v>35.991743367530539</v>
      </c>
      <c r="M70" s="20">
        <v>38.067080485612479</v>
      </c>
      <c r="N70" s="20">
        <v>38.974997323858787</v>
      </c>
      <c r="O70" s="20">
        <v>38.501952276998566</v>
      </c>
      <c r="P70" s="20">
        <v>37.084276483094023</v>
      </c>
      <c r="Q70" s="20">
        <v>36.152348355931693</v>
      </c>
      <c r="R70" s="20">
        <v>35.447466266620182</v>
      </c>
      <c r="S70" s="20">
        <v>35.688889351358384</v>
      </c>
      <c r="T70" s="20">
        <v>38.482529097357791</v>
      </c>
      <c r="U70" s="20">
        <v>41.630638773077791</v>
      </c>
      <c r="V70" s="20">
        <v>41.162094766421639</v>
      </c>
      <c r="W70" s="20">
        <v>38.829208871049673</v>
      </c>
      <c r="X70" s="20">
        <v>34.062421906314192</v>
      </c>
      <c r="Y70" s="20">
        <v>29.209528785990578</v>
      </c>
      <c r="Z70" s="21">
        <f t="shared" si="4"/>
        <v>777.31154091449343</v>
      </c>
      <c r="AA70" s="22">
        <v>5</v>
      </c>
      <c r="AB70" s="23">
        <f t="shared" si="5"/>
        <v>3886.5577045724672</v>
      </c>
    </row>
    <row r="71" spans="1:28" ht="15.75" x14ac:dyDescent="0.25">
      <c r="A71" s="19">
        <v>43709</v>
      </c>
      <c r="B71" s="20">
        <v>27.767405759985309</v>
      </c>
      <c r="C71" s="20">
        <v>25.229444990892226</v>
      </c>
      <c r="D71" s="20">
        <v>23.700271557074675</v>
      </c>
      <c r="E71" s="20">
        <v>22.762323791220776</v>
      </c>
      <c r="F71" s="20">
        <v>22.421886842473278</v>
      </c>
      <c r="G71" s="20">
        <v>21.975523959010474</v>
      </c>
      <c r="H71" s="20">
        <v>23.747641888763727</v>
      </c>
      <c r="I71" s="20">
        <v>26.231069666381263</v>
      </c>
      <c r="J71" s="20">
        <v>29.80177099362929</v>
      </c>
      <c r="K71" s="20">
        <v>32.978217377177472</v>
      </c>
      <c r="L71" s="20">
        <v>35.794256098337492</v>
      </c>
      <c r="M71" s="20">
        <v>37.858843471148631</v>
      </c>
      <c r="N71" s="20">
        <v>38.763954578051738</v>
      </c>
      <c r="O71" s="20">
        <v>38.296548017794208</v>
      </c>
      <c r="P71" s="20">
        <v>36.888535003843472</v>
      </c>
      <c r="Q71" s="20">
        <v>35.962326750337468</v>
      </c>
      <c r="R71" s="20">
        <v>35.259767084109804</v>
      </c>
      <c r="S71" s="20">
        <v>35.494374639138528</v>
      </c>
      <c r="T71" s="20">
        <v>38.255875269180642</v>
      </c>
      <c r="U71" s="20">
        <v>41.382086321338619</v>
      </c>
      <c r="V71" s="20">
        <v>40.919719028264936</v>
      </c>
      <c r="W71" s="20">
        <v>38.606851168893108</v>
      </c>
      <c r="X71" s="20">
        <v>33.872734258991166</v>
      </c>
      <c r="Y71" s="20">
        <v>29.05256209918354</v>
      </c>
      <c r="Z71" s="21">
        <f t="shared" si="4"/>
        <v>773.02399061522169</v>
      </c>
      <c r="AA71" s="22">
        <v>5</v>
      </c>
      <c r="AB71" s="23">
        <f t="shared" si="5"/>
        <v>3865.1199530761087</v>
      </c>
    </row>
    <row r="72" spans="1:28" ht="15.75" x14ac:dyDescent="0.25">
      <c r="A72" s="19">
        <v>43739</v>
      </c>
      <c r="B72" s="20">
        <v>28.040813838216675</v>
      </c>
      <c r="C72" s="20">
        <v>25.476240301716132</v>
      </c>
      <c r="D72" s="20">
        <v>23.931029840326858</v>
      </c>
      <c r="E72" s="20">
        <v>22.985073519202722</v>
      </c>
      <c r="F72" s="20">
        <v>22.646805840526888</v>
      </c>
      <c r="G72" s="20">
        <v>22.207102125368557</v>
      </c>
      <c r="H72" s="20">
        <v>23.996637690763187</v>
      </c>
      <c r="I72" s="20">
        <v>26.510222773094043</v>
      </c>
      <c r="J72" s="20">
        <v>30.120440833809933</v>
      </c>
      <c r="K72" s="20">
        <v>33.327502747238483</v>
      </c>
      <c r="L72" s="20">
        <v>36.163436714031121</v>
      </c>
      <c r="M72" s="20">
        <v>38.246722555146995</v>
      </c>
      <c r="N72" s="20">
        <v>39.152246218041896</v>
      </c>
      <c r="O72" s="20">
        <v>38.667507223074708</v>
      </c>
      <c r="P72" s="20">
        <v>37.23730581462091</v>
      </c>
      <c r="Q72" s="20">
        <v>36.299034979161071</v>
      </c>
      <c r="R72" s="20">
        <v>35.59558895425549</v>
      </c>
      <c r="S72" s="20">
        <v>35.855109316891244</v>
      </c>
      <c r="T72" s="20">
        <v>38.714030732662373</v>
      </c>
      <c r="U72" s="20">
        <v>41.891440850817688</v>
      </c>
      <c r="V72" s="20">
        <v>41.409521332751794</v>
      </c>
      <c r="W72" s="20">
        <v>39.04321943118083</v>
      </c>
      <c r="X72" s="20">
        <v>34.233516792643513</v>
      </c>
      <c r="Y72" s="20">
        <v>29.338679480456761</v>
      </c>
      <c r="Z72" s="21">
        <f t="shared" si="4"/>
        <v>781.08922990600001</v>
      </c>
      <c r="AA72" s="22">
        <v>4</v>
      </c>
      <c r="AB72" s="23">
        <f t="shared" si="5"/>
        <v>3124.3569196240001</v>
      </c>
    </row>
    <row r="73" spans="1:28" ht="15.75" x14ac:dyDescent="0.25">
      <c r="A73" s="19">
        <v>43770</v>
      </c>
      <c r="B73" s="20">
        <v>28.759572683966326</v>
      </c>
      <c r="C73" s="20">
        <v>26.129624071780455</v>
      </c>
      <c r="D73" s="20">
        <v>24.545033293794667</v>
      </c>
      <c r="E73" s="20">
        <v>23.574547084786303</v>
      </c>
      <c r="F73" s="20">
        <v>23.226373769043303</v>
      </c>
      <c r="G73" s="20">
        <v>22.772908035390792</v>
      </c>
      <c r="H73" s="20">
        <v>24.608311830490358</v>
      </c>
      <c r="I73" s="20">
        <v>27.185039448285838</v>
      </c>
      <c r="J73" s="20">
        <v>30.88681130019306</v>
      </c>
      <c r="K73" s="20">
        <v>34.176240545341081</v>
      </c>
      <c r="L73" s="20">
        <v>37.086629503204371</v>
      </c>
      <c r="M73" s="20">
        <v>39.22368303354915</v>
      </c>
      <c r="N73" s="20">
        <v>40.154344098325097</v>
      </c>
      <c r="O73" s="20">
        <v>39.66003905054945</v>
      </c>
      <c r="P73" s="20">
        <v>38.195047923405738</v>
      </c>
      <c r="Q73" s="20">
        <v>37.23340476569561</v>
      </c>
      <c r="R73" s="20">
        <v>36.510560236661632</v>
      </c>
      <c r="S73" s="20">
        <v>36.771630284030856</v>
      </c>
      <c r="T73" s="20">
        <v>39.687996453785871</v>
      </c>
      <c r="U73" s="20">
        <v>42.942236013807914</v>
      </c>
      <c r="V73" s="20">
        <v>42.451365234789833</v>
      </c>
      <c r="W73" s="20">
        <v>40.031316785769405</v>
      </c>
      <c r="X73" s="20">
        <v>35.104870459075372</v>
      </c>
      <c r="Y73" s="20">
        <v>30.09069091628643</v>
      </c>
      <c r="Z73" s="21">
        <f t="shared" si="4"/>
        <v>801.00827682200907</v>
      </c>
      <c r="AA73" s="22">
        <v>4</v>
      </c>
      <c r="AB73" s="23">
        <f t="shared" si="5"/>
        <v>3204.0331072880363</v>
      </c>
    </row>
    <row r="74" spans="1:28" ht="16.5" thickBot="1" x14ac:dyDescent="0.3">
      <c r="A74" s="24">
        <v>43800</v>
      </c>
      <c r="B74" s="25">
        <v>30.722278907511289</v>
      </c>
      <c r="C74" s="25">
        <v>27.908236225074752</v>
      </c>
      <c r="D74" s="25">
        <v>26.212722887754026</v>
      </c>
      <c r="E74" s="25">
        <v>25.179471963343531</v>
      </c>
      <c r="F74" s="25">
        <v>24.823339200416456</v>
      </c>
      <c r="G74" s="25">
        <v>24.370363962899724</v>
      </c>
      <c r="H74" s="25">
        <v>26.330919310906339</v>
      </c>
      <c r="I74" s="25">
        <v>29.099760997148518</v>
      </c>
      <c r="J74" s="25">
        <v>33.066584758951322</v>
      </c>
      <c r="K74" s="25">
        <v>36.578617384700081</v>
      </c>
      <c r="L74" s="25">
        <v>39.665296949716961</v>
      </c>
      <c r="M74" s="25">
        <v>41.943572497061012</v>
      </c>
      <c r="N74" s="25">
        <v>42.913549941767172</v>
      </c>
      <c r="O74" s="25">
        <v>42.349195632855725</v>
      </c>
      <c r="P74" s="25">
        <v>40.760547059344233</v>
      </c>
      <c r="Q74" s="25">
        <v>39.72490899067747</v>
      </c>
      <c r="R74" s="25">
        <v>38.969913215886635</v>
      </c>
      <c r="S74" s="25">
        <v>39.313170991509907</v>
      </c>
      <c r="T74" s="25">
        <v>42.628675957452032</v>
      </c>
      <c r="U74" s="25">
        <v>46.163169278069716</v>
      </c>
      <c r="V74" s="25">
        <v>45.596041225498197</v>
      </c>
      <c r="W74" s="25">
        <v>42.9235038287826</v>
      </c>
      <c r="X74" s="25">
        <v>37.578302008733317</v>
      </c>
      <c r="Y74" s="25">
        <v>32.144422695819642</v>
      </c>
      <c r="Z74" s="26">
        <f t="shared" si="4"/>
        <v>856.96656587188068</v>
      </c>
      <c r="AA74" s="27">
        <v>6</v>
      </c>
      <c r="AB74" s="28">
        <f t="shared" si="5"/>
        <v>5141.7993952312845</v>
      </c>
    </row>
    <row r="75" spans="1:28" ht="15.75" x14ac:dyDescent="0.25">
      <c r="A75" s="29">
        <v>43831</v>
      </c>
      <c r="B75" s="30">
        <v>27.236991396554416</v>
      </c>
      <c r="C75" s="30">
        <v>24.64628149109177</v>
      </c>
      <c r="D75" s="30">
        <v>23.050167660280497</v>
      </c>
      <c r="E75" s="30">
        <v>22.08716093938763</v>
      </c>
      <c r="F75" s="30">
        <v>21.741794904262502</v>
      </c>
      <c r="G75" s="30">
        <v>21.162122787404364</v>
      </c>
      <c r="H75" s="30">
        <v>23.003613307367623</v>
      </c>
      <c r="I75" s="30">
        <v>25.674996401034807</v>
      </c>
      <c r="J75" s="30">
        <v>29.514949489999736</v>
      </c>
      <c r="K75" s="30">
        <v>32.957193395647572</v>
      </c>
      <c r="L75" s="30">
        <v>35.949337997592764</v>
      </c>
      <c r="M75" s="30">
        <v>38.121687255792523</v>
      </c>
      <c r="N75" s="30">
        <v>39.054908232511266</v>
      </c>
      <c r="O75" s="30">
        <v>38.538061001247776</v>
      </c>
      <c r="P75" s="30">
        <v>36.971925241880101</v>
      </c>
      <c r="Q75" s="30">
        <v>35.920092369464228</v>
      </c>
      <c r="R75" s="30">
        <v>35.134574521763071</v>
      </c>
      <c r="S75" s="30">
        <v>35.210975945451651</v>
      </c>
      <c r="T75" s="30">
        <v>36.945736757491282</v>
      </c>
      <c r="U75" s="30">
        <v>39.867208971386916</v>
      </c>
      <c r="V75" s="30">
        <v>39.710358711290525</v>
      </c>
      <c r="W75" s="30">
        <v>37.8031813888974</v>
      </c>
      <c r="X75" s="30">
        <v>33.409471418722802</v>
      </c>
      <c r="Y75" s="30">
        <v>28.569978755864206</v>
      </c>
      <c r="Z75" s="31">
        <f t="shared" si="4"/>
        <v>762.28277034238749</v>
      </c>
      <c r="AA75" s="32">
        <v>5</v>
      </c>
      <c r="AB75" s="33">
        <f t="shared" si="5"/>
        <v>3811.4138517119372</v>
      </c>
    </row>
    <row r="76" spans="1:28" ht="15.75" x14ac:dyDescent="0.25">
      <c r="A76" s="19">
        <v>43862</v>
      </c>
      <c r="B76" s="20">
        <v>27.471119048180668</v>
      </c>
      <c r="C76" s="20">
        <v>24.863882776109868</v>
      </c>
      <c r="D76" s="20">
        <v>23.260541186647217</v>
      </c>
      <c r="E76" s="20">
        <v>22.290986650927806</v>
      </c>
      <c r="F76" s="20">
        <v>21.941317872670645</v>
      </c>
      <c r="G76" s="20">
        <v>21.359931681319502</v>
      </c>
      <c r="H76" s="20">
        <v>23.21142013781888</v>
      </c>
      <c r="I76" s="20">
        <v>25.890174541744535</v>
      </c>
      <c r="J76" s="20">
        <v>29.742092961447653</v>
      </c>
      <c r="K76" s="20">
        <v>33.195551101711771</v>
      </c>
      <c r="L76" s="20">
        <v>36.204125462264244</v>
      </c>
      <c r="M76" s="20">
        <v>38.387229004795891</v>
      </c>
      <c r="N76" s="20">
        <v>39.329085242424974</v>
      </c>
      <c r="O76" s="20">
        <v>38.816515506183123</v>
      </c>
      <c r="P76" s="20">
        <v>37.250724114998555</v>
      </c>
      <c r="Q76" s="20">
        <v>36.199093572996048</v>
      </c>
      <c r="R76" s="20">
        <v>35.410045882951977</v>
      </c>
      <c r="S76" s="20">
        <v>35.486889243837922</v>
      </c>
      <c r="T76" s="20">
        <v>37.262578839130839</v>
      </c>
      <c r="U76" s="20">
        <v>40.209766599080339</v>
      </c>
      <c r="V76" s="20">
        <v>40.040742453887873</v>
      </c>
      <c r="W76" s="20">
        <v>38.108616505847152</v>
      </c>
      <c r="X76" s="20">
        <v>33.674872488908896</v>
      </c>
      <c r="Y76" s="20">
        <v>28.810799343778747</v>
      </c>
      <c r="Z76" s="21">
        <f t="shared" si="4"/>
        <v>768.41810221966523</v>
      </c>
      <c r="AA76" s="22">
        <v>4</v>
      </c>
      <c r="AB76" s="33">
        <f t="shared" si="5"/>
        <v>3073.6724088786609</v>
      </c>
    </row>
    <row r="77" spans="1:28" ht="15.75" x14ac:dyDescent="0.25">
      <c r="A77" s="19">
        <v>43891</v>
      </c>
      <c r="B77" s="20">
        <v>27.474625415524628</v>
      </c>
      <c r="C77" s="20">
        <v>24.865931095302297</v>
      </c>
      <c r="D77" s="20">
        <v>23.261622342531439</v>
      </c>
      <c r="E77" s="20">
        <v>22.293479287716671</v>
      </c>
      <c r="F77" s="20">
        <v>21.949314780399419</v>
      </c>
      <c r="G77" s="20">
        <v>21.380726610648157</v>
      </c>
      <c r="H77" s="20">
        <v>23.231966206883619</v>
      </c>
      <c r="I77" s="20">
        <v>25.915963758780041</v>
      </c>
      <c r="J77" s="20">
        <v>29.771973097584574</v>
      </c>
      <c r="K77" s="20">
        <v>33.223579819127039</v>
      </c>
      <c r="L77" s="20">
        <v>36.223067606224532</v>
      </c>
      <c r="M77" s="20">
        <v>38.403554648848456</v>
      </c>
      <c r="N77" s="20">
        <v>39.336462137549702</v>
      </c>
      <c r="O77" s="20">
        <v>38.809943242878802</v>
      </c>
      <c r="P77" s="20">
        <v>37.235955846182421</v>
      </c>
      <c r="Q77" s="20">
        <v>36.181896978745286</v>
      </c>
      <c r="R77" s="20">
        <v>35.399608130267069</v>
      </c>
      <c r="S77" s="20">
        <v>35.501322228402529</v>
      </c>
      <c r="T77" s="20">
        <v>37.358251176682103</v>
      </c>
      <c r="U77" s="20">
        <v>40.328055938248113</v>
      </c>
      <c r="V77" s="20">
        <v>40.141728471811284</v>
      </c>
      <c r="W77" s="20">
        <v>38.174259542564805</v>
      </c>
      <c r="X77" s="20">
        <v>33.7075862958161</v>
      </c>
      <c r="Y77" s="20">
        <v>28.813983785372557</v>
      </c>
      <c r="Z77" s="21">
        <f t="shared" si="4"/>
        <v>768.9848584440914</v>
      </c>
      <c r="AA77" s="22">
        <v>5</v>
      </c>
      <c r="AB77" s="33">
        <f t="shared" si="5"/>
        <v>3844.9242922204571</v>
      </c>
    </row>
    <row r="78" spans="1:28" ht="15.75" x14ac:dyDescent="0.25">
      <c r="A78" s="19">
        <v>43922</v>
      </c>
      <c r="B78" s="20">
        <v>27.111905606955943</v>
      </c>
      <c r="C78" s="20">
        <v>24.53317566766237</v>
      </c>
      <c r="D78" s="20">
        <v>22.944665836602866</v>
      </c>
      <c r="E78" s="20">
        <v>21.984747284267229</v>
      </c>
      <c r="F78" s="20">
        <v>21.637776614228521</v>
      </c>
      <c r="G78" s="20">
        <v>21.053464947822363</v>
      </c>
      <c r="H78" s="20">
        <v>22.887418693449362</v>
      </c>
      <c r="I78" s="20">
        <v>25.544853444651238</v>
      </c>
      <c r="J78" s="20">
        <v>29.367246987513521</v>
      </c>
      <c r="K78" s="20">
        <v>32.79619933894854</v>
      </c>
      <c r="L78" s="20">
        <v>35.781327179048823</v>
      </c>
      <c r="M78" s="20">
        <v>37.945321750567587</v>
      </c>
      <c r="N78" s="20">
        <v>38.879486404299996</v>
      </c>
      <c r="O78" s="20">
        <v>38.371317893310007</v>
      </c>
      <c r="P78" s="20">
        <v>36.815747130116918</v>
      </c>
      <c r="Q78" s="20">
        <v>35.769680383417786</v>
      </c>
      <c r="R78" s="20">
        <v>34.983731833882281</v>
      </c>
      <c r="S78" s="20">
        <v>35.046096738625593</v>
      </c>
      <c r="T78" s="20">
        <v>36.725747951770458</v>
      </c>
      <c r="U78" s="20">
        <v>39.621341285967603</v>
      </c>
      <c r="V78" s="20">
        <v>39.475867053616867</v>
      </c>
      <c r="W78" s="20">
        <v>37.597312831195794</v>
      </c>
      <c r="X78" s="20">
        <v>33.241970269862918</v>
      </c>
      <c r="Y78" s="20">
        <v>28.439244543865506</v>
      </c>
      <c r="Z78" s="21">
        <f t="shared" si="4"/>
        <v>758.55564767165004</v>
      </c>
      <c r="AA78" s="22">
        <v>6</v>
      </c>
      <c r="AB78" s="33">
        <f t="shared" si="5"/>
        <v>4551.3338860299</v>
      </c>
    </row>
    <row r="79" spans="1:28" ht="15.75" x14ac:dyDescent="0.25">
      <c r="A79" s="19">
        <v>43952</v>
      </c>
      <c r="B79" s="20">
        <v>26.417871985357891</v>
      </c>
      <c r="C79" s="20">
        <v>23.88554366098565</v>
      </c>
      <c r="D79" s="20">
        <v>22.31839853004913</v>
      </c>
      <c r="E79" s="20">
        <v>21.371999828860673</v>
      </c>
      <c r="F79" s="20">
        <v>21.022613453531974</v>
      </c>
      <c r="G79" s="20">
        <v>20.405428245868805</v>
      </c>
      <c r="H79" s="20">
        <v>22.214695875444711</v>
      </c>
      <c r="I79" s="20">
        <v>24.845272012756119</v>
      </c>
      <c r="J79" s="20">
        <v>28.635825266768816</v>
      </c>
      <c r="K79" s="20">
        <v>32.048758071619659</v>
      </c>
      <c r="L79" s="20">
        <v>35.01869714490779</v>
      </c>
      <c r="M79" s="20">
        <v>37.161979130808589</v>
      </c>
      <c r="N79" s="20">
        <v>38.095395507885357</v>
      </c>
      <c r="O79" s="20">
        <v>37.608211468249074</v>
      </c>
      <c r="P79" s="20">
        <v>36.065885700470261</v>
      </c>
      <c r="Q79" s="20">
        <v>35.019817073103134</v>
      </c>
      <c r="R79" s="20">
        <v>34.22378997469437</v>
      </c>
      <c r="S79" s="20">
        <v>34.215598748856266</v>
      </c>
      <c r="T79" s="20">
        <v>35.530932438872227</v>
      </c>
      <c r="U79" s="20">
        <v>38.28882335946826</v>
      </c>
      <c r="V79" s="20">
        <v>38.234992293678062</v>
      </c>
      <c r="W79" s="20">
        <v>36.530716968324882</v>
      </c>
      <c r="X79" s="20">
        <v>32.387099681063432</v>
      </c>
      <c r="Y79" s="20">
        <v>27.725881614769833</v>
      </c>
      <c r="Z79" s="21">
        <f t="shared" si="4"/>
        <v>739.2742280363949</v>
      </c>
      <c r="AA79" s="22">
        <v>6</v>
      </c>
      <c r="AB79" s="33">
        <f t="shared" si="5"/>
        <v>4435.6453682183692</v>
      </c>
    </row>
    <row r="80" spans="1:28" ht="15.75" x14ac:dyDescent="0.25">
      <c r="A80" s="19">
        <v>43983</v>
      </c>
      <c r="B80" s="20">
        <v>26.343525603414136</v>
      </c>
      <c r="C80" s="20">
        <v>23.822114425916574</v>
      </c>
      <c r="D80" s="20">
        <v>22.26249573338076</v>
      </c>
      <c r="E80" s="20">
        <v>21.320443104513462</v>
      </c>
      <c r="F80" s="20">
        <v>20.971690688855745</v>
      </c>
      <c r="G80" s="20">
        <v>20.360075039031717</v>
      </c>
      <c r="H80" s="20">
        <v>22.160495665342701</v>
      </c>
      <c r="I80" s="20">
        <v>24.775743114535942</v>
      </c>
      <c r="J80" s="20">
        <v>28.543754829091768</v>
      </c>
      <c r="K80" s="20">
        <v>31.936249372873334</v>
      </c>
      <c r="L80" s="20">
        <v>34.891571582971395</v>
      </c>
      <c r="M80" s="20">
        <v>37.023459230612858</v>
      </c>
      <c r="N80" s="20">
        <v>37.953745146870702</v>
      </c>
      <c r="O80" s="20">
        <v>37.47099628664914</v>
      </c>
      <c r="P80" s="20">
        <v>35.939986461444164</v>
      </c>
      <c r="Q80" s="20">
        <v>34.902113090557073</v>
      </c>
      <c r="R80" s="20">
        <v>34.110947756839536</v>
      </c>
      <c r="S80" s="20">
        <v>34.105403650140879</v>
      </c>
      <c r="T80" s="20">
        <v>35.442944819707776</v>
      </c>
      <c r="U80" s="20">
        <v>38.1959746142401</v>
      </c>
      <c r="V80" s="20">
        <v>38.13359283068273</v>
      </c>
      <c r="W80" s="20">
        <v>36.424741110916294</v>
      </c>
      <c r="X80" s="20">
        <v>32.287320711032137</v>
      </c>
      <c r="Y80" s="20">
        <v>27.645770944330632</v>
      </c>
      <c r="Z80" s="21">
        <f t="shared" si="4"/>
        <v>737.02515581395153</v>
      </c>
      <c r="AA80" s="22">
        <v>4</v>
      </c>
      <c r="AB80" s="33">
        <f t="shared" si="5"/>
        <v>2948.1006232558061</v>
      </c>
    </row>
    <row r="81" spans="1:28" ht="15.75" x14ac:dyDescent="0.25">
      <c r="A81" s="19">
        <v>44013</v>
      </c>
      <c r="B81" s="20">
        <v>25.963635999920928</v>
      </c>
      <c r="C81" s="20">
        <v>23.469340960090612</v>
      </c>
      <c r="D81" s="20">
        <v>21.923769514972577</v>
      </c>
      <c r="E81" s="20">
        <v>20.990479716090569</v>
      </c>
      <c r="F81" s="20">
        <v>20.645010720806159</v>
      </c>
      <c r="G81" s="20">
        <v>20.026562166079039</v>
      </c>
      <c r="H81" s="20">
        <v>21.810917550931716</v>
      </c>
      <c r="I81" s="20">
        <v>24.409097449151833</v>
      </c>
      <c r="J81" s="20">
        <v>28.153283134379016</v>
      </c>
      <c r="K81" s="20">
        <v>31.5271053381712</v>
      </c>
      <c r="L81" s="20">
        <v>34.462042116303849</v>
      </c>
      <c r="M81" s="20">
        <v>36.577535913595284</v>
      </c>
      <c r="N81" s="20">
        <v>37.500000075603495</v>
      </c>
      <c r="O81" s="20">
        <v>37.021516175288824</v>
      </c>
      <c r="P81" s="20">
        <v>35.497021195135737</v>
      </c>
      <c r="Q81" s="20">
        <v>34.46130753036114</v>
      </c>
      <c r="R81" s="20">
        <v>33.671534150013215</v>
      </c>
      <c r="S81" s="20">
        <v>33.647773615083494</v>
      </c>
      <c r="T81" s="20">
        <v>34.862317717309757</v>
      </c>
      <c r="U81" s="20">
        <v>37.557847472197238</v>
      </c>
      <c r="V81" s="20">
        <v>37.52682002482095</v>
      </c>
      <c r="W81" s="20">
        <v>35.882497590631267</v>
      </c>
      <c r="X81" s="20">
        <v>31.83333947414955</v>
      </c>
      <c r="Y81" s="20">
        <v>27.253630022710102</v>
      </c>
      <c r="Z81" s="21">
        <f t="shared" si="4"/>
        <v>726.67438562379743</v>
      </c>
      <c r="AA81" s="22">
        <v>4</v>
      </c>
      <c r="AB81" s="33">
        <f t="shared" si="5"/>
        <v>2906.6975424951897</v>
      </c>
    </row>
    <row r="82" spans="1:28" ht="15.75" x14ac:dyDescent="0.25">
      <c r="A82" s="19">
        <v>44044</v>
      </c>
      <c r="B82" s="20">
        <v>26.594896983083277</v>
      </c>
      <c r="C82" s="20">
        <v>24.038764808332065</v>
      </c>
      <c r="D82" s="20">
        <v>22.455209124425814</v>
      </c>
      <c r="E82" s="20">
        <v>21.498852086346311</v>
      </c>
      <c r="F82" s="20">
        <v>21.145206888584099</v>
      </c>
      <c r="G82" s="20">
        <v>20.510864973594316</v>
      </c>
      <c r="H82" s="20">
        <v>22.33910104684508</v>
      </c>
      <c r="I82" s="20">
        <v>25.002427118396987</v>
      </c>
      <c r="J82" s="20">
        <v>28.84023505548738</v>
      </c>
      <c r="K82" s="20">
        <v>32.298623668255843</v>
      </c>
      <c r="L82" s="20">
        <v>35.307324636816425</v>
      </c>
      <c r="M82" s="20">
        <v>37.474862939357749</v>
      </c>
      <c r="N82" s="20">
        <v>38.420316884951177</v>
      </c>
      <c r="O82" s="20">
        <v>37.929349550500447</v>
      </c>
      <c r="P82" s="20">
        <v>36.365878047991245</v>
      </c>
      <c r="Q82" s="20">
        <v>35.303966320014645</v>
      </c>
      <c r="R82" s="20">
        <v>34.494371543654225</v>
      </c>
      <c r="S82" s="20">
        <v>34.469157833591233</v>
      </c>
      <c r="T82" s="20">
        <v>35.706609001008005</v>
      </c>
      <c r="U82" s="20">
        <v>38.467708997060626</v>
      </c>
      <c r="V82" s="20">
        <v>38.43753778416108</v>
      </c>
      <c r="W82" s="20">
        <v>36.755276498885145</v>
      </c>
      <c r="X82" s="20">
        <v>32.609019401616692</v>
      </c>
      <c r="Y82" s="20">
        <v>27.916757946596039</v>
      </c>
      <c r="Z82" s="21">
        <f t="shared" si="4"/>
        <v>744.38231913955588</v>
      </c>
      <c r="AA82" s="22">
        <v>6</v>
      </c>
      <c r="AB82" s="33">
        <f t="shared" si="5"/>
        <v>4466.2939148373353</v>
      </c>
    </row>
    <row r="83" spans="1:28" ht="15.75" x14ac:dyDescent="0.25">
      <c r="A83" s="19">
        <v>44075</v>
      </c>
      <c r="B83" s="20">
        <v>26.261161336377327</v>
      </c>
      <c r="C83" s="20">
        <v>23.74080405907344</v>
      </c>
      <c r="D83" s="20">
        <v>22.180660396070877</v>
      </c>
      <c r="E83" s="20">
        <v>21.238025325686948</v>
      </c>
      <c r="F83" s="20">
        <v>20.888520111866086</v>
      </c>
      <c r="G83" s="20">
        <v>20.266381461187834</v>
      </c>
      <c r="H83" s="20">
        <v>22.068015928890944</v>
      </c>
      <c r="I83" s="20">
        <v>24.688836944549113</v>
      </c>
      <c r="J83" s="20">
        <v>28.466243085914829</v>
      </c>
      <c r="K83" s="20">
        <v>31.869283598363072</v>
      </c>
      <c r="L83" s="20">
        <v>34.832229220949614</v>
      </c>
      <c r="M83" s="20">
        <v>36.967724664905461</v>
      </c>
      <c r="N83" s="20">
        <v>37.899975565677785</v>
      </c>
      <c r="O83" s="20">
        <v>37.418229988819448</v>
      </c>
      <c r="P83" s="20">
        <v>35.882358514678174</v>
      </c>
      <c r="Q83" s="20">
        <v>34.838876005210594</v>
      </c>
      <c r="R83" s="20">
        <v>34.04253789195981</v>
      </c>
      <c r="S83" s="20">
        <v>34.021346864261744</v>
      </c>
      <c r="T83" s="20">
        <v>35.273083743774563</v>
      </c>
      <c r="U83" s="20">
        <v>38.002467299076315</v>
      </c>
      <c r="V83" s="20">
        <v>37.963743663792116</v>
      </c>
      <c r="W83" s="20">
        <v>36.292027031509647</v>
      </c>
      <c r="X83" s="20">
        <v>32.191081055984341</v>
      </c>
      <c r="Y83" s="20">
        <v>27.563980554402594</v>
      </c>
      <c r="Z83" s="21">
        <f t="shared" si="4"/>
        <v>734.85759431298266</v>
      </c>
      <c r="AA83" s="22">
        <v>4</v>
      </c>
      <c r="AB83" s="33">
        <f t="shared" si="5"/>
        <v>2939.4303772519306</v>
      </c>
    </row>
    <row r="84" spans="1:28" ht="15.75" x14ac:dyDescent="0.25">
      <c r="A84" s="19">
        <v>44105</v>
      </c>
      <c r="B84" s="20">
        <v>26.734334583653098</v>
      </c>
      <c r="C84" s="20">
        <v>24.175809546347047</v>
      </c>
      <c r="D84" s="20">
        <v>22.594224593941014</v>
      </c>
      <c r="E84" s="20">
        <v>21.640249754344971</v>
      </c>
      <c r="F84" s="20">
        <v>21.292190295224884</v>
      </c>
      <c r="G84" s="20">
        <v>20.685570190089329</v>
      </c>
      <c r="H84" s="20">
        <v>22.510746824761277</v>
      </c>
      <c r="I84" s="20">
        <v>25.165757224314277</v>
      </c>
      <c r="J84" s="20">
        <v>28.986860132202864</v>
      </c>
      <c r="K84" s="20">
        <v>32.422381510873478</v>
      </c>
      <c r="L84" s="20">
        <v>35.408556571548061</v>
      </c>
      <c r="M84" s="20">
        <v>37.567616932007695</v>
      </c>
      <c r="N84" s="20">
        <v>38.501991682232209</v>
      </c>
      <c r="O84" s="20">
        <v>38.000359620431482</v>
      </c>
      <c r="P84" s="20">
        <v>36.44203078977602</v>
      </c>
      <c r="Q84" s="20">
        <v>35.388935793362606</v>
      </c>
      <c r="R84" s="20">
        <v>34.594068162206668</v>
      </c>
      <c r="S84" s="20">
        <v>34.614644865561942</v>
      </c>
      <c r="T84" s="20">
        <v>36.063512341543159</v>
      </c>
      <c r="U84" s="20">
        <v>38.880918639173217</v>
      </c>
      <c r="V84" s="20">
        <v>38.796570508992502</v>
      </c>
      <c r="W84" s="20">
        <v>37.024032188459152</v>
      </c>
      <c r="X84" s="20">
        <v>32.790516096331466</v>
      </c>
      <c r="Y84" s="20">
        <v>28.054391284705783</v>
      </c>
      <c r="Z84" s="21">
        <f t="shared" si="4"/>
        <v>748.33627013208422</v>
      </c>
      <c r="AA84" s="22">
        <v>4</v>
      </c>
      <c r="AB84" s="33">
        <f t="shared" si="5"/>
        <v>2993.3450805283369</v>
      </c>
    </row>
    <row r="85" spans="1:28" ht="15.75" x14ac:dyDescent="0.25">
      <c r="A85" s="19">
        <v>44136</v>
      </c>
      <c r="B85" s="20">
        <v>27.541363046984184</v>
      </c>
      <c r="C85" s="20">
        <v>24.906295126734804</v>
      </c>
      <c r="D85" s="20">
        <v>23.277867459647673</v>
      </c>
      <c r="E85" s="20">
        <v>22.29462862464765</v>
      </c>
      <c r="F85" s="20">
        <v>21.934597034521037</v>
      </c>
      <c r="G85" s="20">
        <v>21.306700364027012</v>
      </c>
      <c r="H85" s="20">
        <v>23.186724060189718</v>
      </c>
      <c r="I85" s="20">
        <v>25.919295711812893</v>
      </c>
      <c r="J85" s="20">
        <v>29.853428863075369</v>
      </c>
      <c r="K85" s="20">
        <v>33.391311375273531</v>
      </c>
      <c r="L85" s="20">
        <v>36.469409614390166</v>
      </c>
      <c r="M85" s="20">
        <v>38.693548968500139</v>
      </c>
      <c r="N85" s="20">
        <v>39.658659815311822</v>
      </c>
      <c r="O85" s="20">
        <v>39.145940486017196</v>
      </c>
      <c r="P85" s="20">
        <v>37.543635031735093</v>
      </c>
      <c r="Q85" s="20">
        <v>36.459764802441427</v>
      </c>
      <c r="R85" s="20">
        <v>35.639268915910222</v>
      </c>
      <c r="S85" s="20">
        <v>35.65463226770602</v>
      </c>
      <c r="T85" s="20">
        <v>37.129616183868706</v>
      </c>
      <c r="U85" s="20">
        <v>40.026748856103737</v>
      </c>
      <c r="V85" s="20">
        <v>39.942540847317744</v>
      </c>
      <c r="W85" s="20">
        <v>38.124833659851362</v>
      </c>
      <c r="X85" s="20">
        <v>33.771113990268731</v>
      </c>
      <c r="Y85" s="20">
        <v>28.901268360763357</v>
      </c>
      <c r="Z85" s="21">
        <f t="shared" si="4"/>
        <v>770.77319346709953</v>
      </c>
      <c r="AA85" s="22">
        <v>5</v>
      </c>
      <c r="AB85" s="33">
        <f t="shared" si="5"/>
        <v>3853.8659673354978</v>
      </c>
    </row>
    <row r="86" spans="1:28" ht="16.5" thickBot="1" x14ac:dyDescent="0.3">
      <c r="A86" s="24">
        <v>44166</v>
      </c>
      <c r="B86" s="25">
        <v>29.603816993135275</v>
      </c>
      <c r="C86" s="25">
        <v>26.794400775566025</v>
      </c>
      <c r="D86" s="25">
        <v>25.068007787693219</v>
      </c>
      <c r="E86" s="25">
        <v>24.027429392705365</v>
      </c>
      <c r="F86" s="25">
        <v>23.662631344369316</v>
      </c>
      <c r="G86" s="25">
        <v>23.065499035027855</v>
      </c>
      <c r="H86" s="25">
        <v>25.056845811843601</v>
      </c>
      <c r="I86" s="25">
        <v>27.946944149950092</v>
      </c>
      <c r="J86" s="25">
        <v>32.094904975270239</v>
      </c>
      <c r="K86" s="25">
        <v>35.803329829693268</v>
      </c>
      <c r="L86" s="25">
        <v>39.019682832227389</v>
      </c>
      <c r="M86" s="25">
        <v>41.363170154954027</v>
      </c>
      <c r="N86" s="25">
        <v>42.358590035738175</v>
      </c>
      <c r="O86" s="25">
        <v>41.780443639302291</v>
      </c>
      <c r="P86" s="25">
        <v>40.082367159640739</v>
      </c>
      <c r="Q86" s="25">
        <v>38.947795402900361</v>
      </c>
      <c r="R86" s="25">
        <v>38.113992652478032</v>
      </c>
      <c r="S86" s="25">
        <v>38.251081888281043</v>
      </c>
      <c r="T86" s="25">
        <v>40.352030933377051</v>
      </c>
      <c r="U86" s="25">
        <v>43.576742632669919</v>
      </c>
      <c r="V86" s="25">
        <v>43.351413905017509</v>
      </c>
      <c r="W86" s="25">
        <v>41.190240427564348</v>
      </c>
      <c r="X86" s="25">
        <v>36.340831933168381</v>
      </c>
      <c r="Y86" s="25">
        <v>31.044807500390313</v>
      </c>
      <c r="Z86" s="26">
        <f t="shared" si="4"/>
        <v>828.8970011929639</v>
      </c>
      <c r="AA86" s="27">
        <v>6</v>
      </c>
      <c r="AB86" s="28">
        <f t="shared" si="5"/>
        <v>4973.3820071577829</v>
      </c>
    </row>
    <row r="87" spans="1:28" ht="16.5" thickBot="1" x14ac:dyDescent="0.3">
      <c r="A87" s="4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7"/>
      <c r="AB87" s="38"/>
    </row>
    <row r="88" spans="1:28" ht="16.5" thickBot="1" x14ac:dyDescent="0.3">
      <c r="A88" s="7" t="s">
        <v>32</v>
      </c>
      <c r="B88" s="2"/>
      <c r="C88" s="2"/>
      <c r="D88" s="2"/>
      <c r="E88" s="3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37"/>
      <c r="AB88" s="38"/>
    </row>
    <row r="89" spans="1:28" ht="16.5" thickBot="1" x14ac:dyDescent="0.3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1"/>
      <c r="AA89" s="37"/>
      <c r="AB89" s="38"/>
    </row>
    <row r="90" spans="1:28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  <c r="AB90" s="13"/>
    </row>
    <row r="91" spans="1:28" ht="15.75" x14ac:dyDescent="0.25">
      <c r="A91" s="14">
        <v>43466</v>
      </c>
      <c r="B91" s="15">
        <v>27.576897324773981</v>
      </c>
      <c r="C91" s="15">
        <v>25.348064621180782</v>
      </c>
      <c r="D91" s="15">
        <v>23.953258831766092</v>
      </c>
      <c r="E91" s="15">
        <v>23.357765485126517</v>
      </c>
      <c r="F91" s="15">
        <v>23.535688880147408</v>
      </c>
      <c r="G91" s="15">
        <v>23.694821578580701</v>
      </c>
      <c r="H91" s="15">
        <v>25.516777631117264</v>
      </c>
      <c r="I91" s="15">
        <v>28.532647356089125</v>
      </c>
      <c r="J91" s="15">
        <v>32.656447848988023</v>
      </c>
      <c r="K91" s="15">
        <v>36.447854620774706</v>
      </c>
      <c r="L91" s="15">
        <v>39.861122415229879</v>
      </c>
      <c r="M91" s="15">
        <v>42.468668688585787</v>
      </c>
      <c r="N91" s="15">
        <v>43.004373106001985</v>
      </c>
      <c r="O91" s="15">
        <v>41.735358049051364</v>
      </c>
      <c r="P91" s="15">
        <v>39.627885224199815</v>
      </c>
      <c r="Q91" s="15">
        <v>38.562898641107665</v>
      </c>
      <c r="R91" s="15">
        <v>38.068102329845672</v>
      </c>
      <c r="S91" s="15">
        <v>39.333463904820832</v>
      </c>
      <c r="T91" s="15">
        <v>43.835847342495128</v>
      </c>
      <c r="U91" s="15">
        <v>47.141728832038424</v>
      </c>
      <c r="V91" s="15">
        <v>45.82532791843127</v>
      </c>
      <c r="W91" s="15">
        <v>41.972385276482086</v>
      </c>
      <c r="X91" s="15">
        <v>35.839952125429306</v>
      </c>
      <c r="Y91" s="15">
        <v>30.196738542309525</v>
      </c>
      <c r="Z91" s="16">
        <f>SUM(B91:Y91)</f>
        <v>838.09407657457359</v>
      </c>
      <c r="AA91" s="17">
        <v>1</v>
      </c>
      <c r="AB91" s="18">
        <f>+Z91*AA91</f>
        <v>838.09407657457359</v>
      </c>
    </row>
    <row r="92" spans="1:28" ht="15.75" x14ac:dyDescent="0.25">
      <c r="A92" s="19">
        <v>43497</v>
      </c>
      <c r="B92" s="20">
        <v>26.563055022639688</v>
      </c>
      <c r="C92" s="20">
        <v>24.418711986652774</v>
      </c>
      <c r="D92" s="20">
        <v>23.077847860749422</v>
      </c>
      <c r="E92" s="20">
        <v>22.504247059155865</v>
      </c>
      <c r="F92" s="20">
        <v>22.676496114028797</v>
      </c>
      <c r="G92" s="20">
        <v>22.835610640281423</v>
      </c>
      <c r="H92" s="20">
        <v>24.591739775876164</v>
      </c>
      <c r="I92" s="20">
        <v>27.491883754090971</v>
      </c>
      <c r="J92" s="20">
        <v>31.455201131242372</v>
      </c>
      <c r="K92" s="20">
        <v>35.102715289606792</v>
      </c>
      <c r="L92" s="20">
        <v>38.388440485715876</v>
      </c>
      <c r="M92" s="20">
        <v>40.895702719437921</v>
      </c>
      <c r="N92" s="20">
        <v>41.410117665154644</v>
      </c>
      <c r="O92" s="20">
        <v>40.190828401219008</v>
      </c>
      <c r="P92" s="20">
        <v>38.167697894881741</v>
      </c>
      <c r="Q92" s="20">
        <v>37.139933368320101</v>
      </c>
      <c r="R92" s="20">
        <v>36.661655144745524</v>
      </c>
      <c r="S92" s="20">
        <v>37.874747562409496</v>
      </c>
      <c r="T92" s="20">
        <v>42.201866544356655</v>
      </c>
      <c r="U92" s="20">
        <v>45.391465293574484</v>
      </c>
      <c r="V92" s="20">
        <v>44.129840070341473</v>
      </c>
      <c r="W92" s="20">
        <v>40.416364841684427</v>
      </c>
      <c r="X92" s="20">
        <v>34.505638684343893</v>
      </c>
      <c r="Y92" s="20">
        <v>29.080778657788887</v>
      </c>
      <c r="Z92" s="21">
        <f t="shared" ref="Z92:Z114" si="6">SUM(B92:Y92)</f>
        <v>807.17258596829845</v>
      </c>
      <c r="AA92" s="22">
        <v>0</v>
      </c>
      <c r="AB92" s="23">
        <f>+Z92*AA92</f>
        <v>0</v>
      </c>
    </row>
    <row r="93" spans="1:28" ht="15.75" x14ac:dyDescent="0.25">
      <c r="A93" s="19">
        <v>43525</v>
      </c>
      <c r="B93" s="20">
        <v>26.433333640508557</v>
      </c>
      <c r="C93" s="20">
        <v>24.297438712838087</v>
      </c>
      <c r="D93" s="20">
        <v>22.960994526575909</v>
      </c>
      <c r="E93" s="20">
        <v>22.390190375606068</v>
      </c>
      <c r="F93" s="20">
        <v>22.560908454039961</v>
      </c>
      <c r="G93" s="20">
        <v>22.714604034425584</v>
      </c>
      <c r="H93" s="20">
        <v>24.461237476843863</v>
      </c>
      <c r="I93" s="20">
        <v>27.351085037650741</v>
      </c>
      <c r="J93" s="20">
        <v>31.302111826674569</v>
      </c>
      <c r="K93" s="20">
        <v>34.935400226594929</v>
      </c>
      <c r="L93" s="20">
        <v>38.206706407383422</v>
      </c>
      <c r="M93" s="20">
        <v>40.705246080767139</v>
      </c>
      <c r="N93" s="20">
        <v>41.218416886148432</v>
      </c>
      <c r="O93" s="20">
        <v>40.002637482060607</v>
      </c>
      <c r="P93" s="20">
        <v>37.983919125934811</v>
      </c>
      <c r="Q93" s="20">
        <v>36.962715293227362</v>
      </c>
      <c r="R93" s="20">
        <v>36.48810955136257</v>
      </c>
      <c r="S93" s="20">
        <v>37.699853272945631</v>
      </c>
      <c r="T93" s="20">
        <v>42.01358268572659</v>
      </c>
      <c r="U93" s="20">
        <v>45.183434370117212</v>
      </c>
      <c r="V93" s="20">
        <v>43.922893223241815</v>
      </c>
      <c r="W93" s="20">
        <v>40.229294224228354</v>
      </c>
      <c r="X93" s="20">
        <v>34.350398422444997</v>
      </c>
      <c r="Y93" s="20">
        <v>28.943370034315663</v>
      </c>
      <c r="Z93" s="21">
        <f t="shared" si="6"/>
        <v>803.31788137166268</v>
      </c>
      <c r="AA93" s="22">
        <v>1</v>
      </c>
      <c r="AB93" s="23">
        <f t="shared" ref="AB93:AB114" si="7">+Z93*AA93</f>
        <v>803.31788137166268</v>
      </c>
    </row>
    <row r="94" spans="1:28" ht="15.75" x14ac:dyDescent="0.25">
      <c r="A94" s="19">
        <v>43556</v>
      </c>
      <c r="B94" s="20">
        <v>26.758630074467927</v>
      </c>
      <c r="C94" s="20">
        <v>24.596982375299788</v>
      </c>
      <c r="D94" s="20">
        <v>23.244663867115186</v>
      </c>
      <c r="E94" s="20">
        <v>22.666845765186707</v>
      </c>
      <c r="F94" s="20">
        <v>22.839847324349968</v>
      </c>
      <c r="G94" s="20">
        <v>22.996675942208959</v>
      </c>
      <c r="H94" s="20">
        <v>24.765042518602623</v>
      </c>
      <c r="I94" s="20">
        <v>27.689428323568709</v>
      </c>
      <c r="J94" s="20">
        <v>31.687177357429306</v>
      </c>
      <c r="K94" s="20">
        <v>35.364223727860612</v>
      </c>
      <c r="L94" s="20">
        <v>38.675354488827523</v>
      </c>
      <c r="M94" s="20">
        <v>41.203703193863504</v>
      </c>
      <c r="N94" s="20">
        <v>41.722843457170065</v>
      </c>
      <c r="O94" s="20">
        <v>40.492761011168838</v>
      </c>
      <c r="P94" s="20">
        <v>38.450664183294705</v>
      </c>
      <c r="Q94" s="20">
        <v>37.416476858315079</v>
      </c>
      <c r="R94" s="20">
        <v>36.935677589139061</v>
      </c>
      <c r="S94" s="20">
        <v>38.161092867195634</v>
      </c>
      <c r="T94" s="20">
        <v>42.525859807382574</v>
      </c>
      <c r="U94" s="20">
        <v>45.73583204987618</v>
      </c>
      <c r="V94" s="20">
        <v>44.461125284151507</v>
      </c>
      <c r="W94" s="20">
        <v>40.721603740756414</v>
      </c>
      <c r="X94" s="20">
        <v>34.769573646197017</v>
      </c>
      <c r="Y94" s="20">
        <v>29.298331647445579</v>
      </c>
      <c r="Z94" s="21">
        <f t="shared" si="6"/>
        <v>813.18041710087346</v>
      </c>
      <c r="AA94" s="22">
        <v>0</v>
      </c>
      <c r="AB94" s="23">
        <f t="shared" si="7"/>
        <v>0</v>
      </c>
    </row>
    <row r="95" spans="1:28" ht="15.75" x14ac:dyDescent="0.25">
      <c r="A95" s="19">
        <v>43586</v>
      </c>
      <c r="B95" s="20">
        <v>26.378546207836877</v>
      </c>
      <c r="C95" s="20">
        <v>24.248431911468934</v>
      </c>
      <c r="D95" s="20">
        <v>22.916194660438546</v>
      </c>
      <c r="E95" s="20">
        <v>22.346582116515187</v>
      </c>
      <c r="F95" s="20">
        <v>22.517395784420714</v>
      </c>
      <c r="G95" s="20">
        <v>22.673898971717449</v>
      </c>
      <c r="H95" s="20">
        <v>24.417522666684995</v>
      </c>
      <c r="I95" s="20">
        <v>27.298793645736694</v>
      </c>
      <c r="J95" s="20">
        <v>31.236896157980027</v>
      </c>
      <c r="K95" s="20">
        <v>34.860246989736595</v>
      </c>
      <c r="L95" s="20">
        <v>38.123684485488425</v>
      </c>
      <c r="M95" s="20">
        <v>40.614674087805092</v>
      </c>
      <c r="N95" s="20">
        <v>41.125922203759956</v>
      </c>
      <c r="O95" s="20">
        <v>39.91431546842815</v>
      </c>
      <c r="P95" s="20">
        <v>37.903446513839498</v>
      </c>
      <c r="Q95" s="20">
        <v>36.88332013059221</v>
      </c>
      <c r="R95" s="20">
        <v>36.408804292882976</v>
      </c>
      <c r="S95" s="20">
        <v>37.614952064634849</v>
      </c>
      <c r="T95" s="20">
        <v>41.914551232053476</v>
      </c>
      <c r="U95" s="20">
        <v>45.080634402655043</v>
      </c>
      <c r="V95" s="20">
        <v>43.826118232427774</v>
      </c>
      <c r="W95" s="20">
        <v>40.139005984383076</v>
      </c>
      <c r="X95" s="20">
        <v>34.270300711209089</v>
      </c>
      <c r="Y95" s="20">
        <v>28.880291838487942</v>
      </c>
      <c r="Z95" s="21">
        <f t="shared" si="6"/>
        <v>801.59453076118348</v>
      </c>
      <c r="AA95" s="22">
        <v>0</v>
      </c>
      <c r="AB95" s="23">
        <f t="shared" si="7"/>
        <v>0</v>
      </c>
    </row>
    <row r="96" spans="1:28" ht="15.75" x14ac:dyDescent="0.25">
      <c r="A96" s="19">
        <v>43617</v>
      </c>
      <c r="B96" s="20">
        <v>25.509419983909318</v>
      </c>
      <c r="C96" s="20">
        <v>23.45119604995994</v>
      </c>
      <c r="D96" s="20">
        <v>22.164650948551117</v>
      </c>
      <c r="E96" s="20">
        <v>21.613802108637088</v>
      </c>
      <c r="F96" s="20">
        <v>21.779571566151866</v>
      </c>
      <c r="G96" s="20">
        <v>21.9348321785655</v>
      </c>
      <c r="H96" s="20">
        <v>23.621774658248057</v>
      </c>
      <c r="I96" s="20">
        <v>26.404860646340076</v>
      </c>
      <c r="J96" s="20">
        <v>30.207261712739669</v>
      </c>
      <c r="K96" s="20">
        <v>33.708217411362561</v>
      </c>
      <c r="L96" s="20">
        <v>36.862741616264884</v>
      </c>
      <c r="M96" s="20">
        <v>39.268699046336849</v>
      </c>
      <c r="N96" s="20">
        <v>39.762046429281227</v>
      </c>
      <c r="O96" s="20">
        <v>38.592407628726662</v>
      </c>
      <c r="P96" s="20">
        <v>36.652397571836701</v>
      </c>
      <c r="Q96" s="20">
        <v>35.664599035896131</v>
      </c>
      <c r="R96" s="20">
        <v>35.204583222020759</v>
      </c>
      <c r="S96" s="20">
        <v>36.367136242836338</v>
      </c>
      <c r="T96" s="20">
        <v>40.518566139837304</v>
      </c>
      <c r="U96" s="20">
        <v>43.583849796872222</v>
      </c>
      <c r="V96" s="20">
        <v>42.374931201865053</v>
      </c>
      <c r="W96" s="20">
        <v>38.807835049019616</v>
      </c>
      <c r="X96" s="20">
        <v>33.129983214826169</v>
      </c>
      <c r="Y96" s="20">
        <v>27.924861317701833</v>
      </c>
      <c r="Z96" s="21">
        <f t="shared" si="6"/>
        <v>775.11022477778693</v>
      </c>
      <c r="AA96" s="22">
        <v>2</v>
      </c>
      <c r="AB96" s="23">
        <f t="shared" si="7"/>
        <v>1550.2204495555739</v>
      </c>
    </row>
    <row r="97" spans="1:28" ht="15.75" x14ac:dyDescent="0.25">
      <c r="A97" s="19">
        <v>43647</v>
      </c>
      <c r="B97" s="20">
        <v>25.096630023634358</v>
      </c>
      <c r="C97" s="20">
        <v>23.071456158093532</v>
      </c>
      <c r="D97" s="20">
        <v>21.805442533980685</v>
      </c>
      <c r="E97" s="20">
        <v>21.263508129437611</v>
      </c>
      <c r="F97" s="20">
        <v>21.426508605551991</v>
      </c>
      <c r="G97" s="20">
        <v>21.578635194727596</v>
      </c>
      <c r="H97" s="20">
        <v>23.238171069241091</v>
      </c>
      <c r="I97" s="20">
        <v>25.976732870391082</v>
      </c>
      <c r="J97" s="20">
        <v>29.718516626633594</v>
      </c>
      <c r="K97" s="20">
        <v>33.163288878505327</v>
      </c>
      <c r="L97" s="20">
        <v>36.266996070297473</v>
      </c>
      <c r="M97" s="20">
        <v>38.634476658932904</v>
      </c>
      <c r="N97" s="20">
        <v>39.119996325803008</v>
      </c>
      <c r="O97" s="20">
        <v>37.968966251107588</v>
      </c>
      <c r="P97" s="20">
        <v>36.059632394552708</v>
      </c>
      <c r="Q97" s="20">
        <v>35.088014980741647</v>
      </c>
      <c r="R97" s="20">
        <v>34.635623937299684</v>
      </c>
      <c r="S97" s="20">
        <v>35.779978119845566</v>
      </c>
      <c r="T97" s="20">
        <v>39.865230096068686</v>
      </c>
      <c r="U97" s="20">
        <v>42.88037162403986</v>
      </c>
      <c r="V97" s="20">
        <v>41.690354791000914</v>
      </c>
      <c r="W97" s="20">
        <v>38.181204159786674</v>
      </c>
      <c r="X97" s="20">
        <v>32.595621855905335</v>
      </c>
      <c r="Y97" s="20">
        <v>27.473595338076521</v>
      </c>
      <c r="Z97" s="21">
        <f t="shared" si="6"/>
        <v>762.57895269365542</v>
      </c>
      <c r="AA97" s="22">
        <v>1</v>
      </c>
      <c r="AB97" s="23">
        <f t="shared" si="7"/>
        <v>762.57895269365542</v>
      </c>
    </row>
    <row r="98" spans="1:28" ht="15.75" x14ac:dyDescent="0.25">
      <c r="A98" s="19">
        <v>43678</v>
      </c>
      <c r="B98" s="20">
        <v>25.866839389688586</v>
      </c>
      <c r="C98" s="20">
        <v>23.779320587415256</v>
      </c>
      <c r="D98" s="20">
        <v>22.474259341400135</v>
      </c>
      <c r="E98" s="20">
        <v>21.91570412083</v>
      </c>
      <c r="F98" s="20">
        <v>22.083638821124566</v>
      </c>
      <c r="G98" s="20">
        <v>22.240009420815419</v>
      </c>
      <c r="H98" s="20">
        <v>23.950394465391806</v>
      </c>
      <c r="I98" s="20">
        <v>26.773342505354211</v>
      </c>
      <c r="J98" s="20">
        <v>30.630611355710847</v>
      </c>
      <c r="K98" s="20">
        <v>34.181431459404109</v>
      </c>
      <c r="L98" s="20">
        <v>37.380530590663568</v>
      </c>
      <c r="M98" s="20">
        <v>39.820984797340458</v>
      </c>
      <c r="N98" s="20">
        <v>40.321522886802342</v>
      </c>
      <c r="O98" s="20">
        <v>39.134956490327347</v>
      </c>
      <c r="P98" s="20">
        <v>37.166521791929668</v>
      </c>
      <c r="Q98" s="20">
        <v>36.165219044114693</v>
      </c>
      <c r="R98" s="20">
        <v>35.699074659962697</v>
      </c>
      <c r="S98" s="20">
        <v>36.878959141702474</v>
      </c>
      <c r="T98" s="20">
        <v>41.090290770027991</v>
      </c>
      <c r="U98" s="20">
        <v>44.197582134638068</v>
      </c>
      <c r="V98" s="20">
        <v>42.970575449010532</v>
      </c>
      <c r="W98" s="20">
        <v>39.353901746127804</v>
      </c>
      <c r="X98" s="20">
        <v>33.597164570827388</v>
      </c>
      <c r="Y98" s="20">
        <v>28.317153957207925</v>
      </c>
      <c r="Z98" s="21">
        <f t="shared" si="6"/>
        <v>785.98998949781776</v>
      </c>
      <c r="AA98" s="22">
        <v>1</v>
      </c>
      <c r="AB98" s="23">
        <f t="shared" si="7"/>
        <v>785.98998949781776</v>
      </c>
    </row>
    <row r="99" spans="1:28" ht="15.75" x14ac:dyDescent="0.25">
      <c r="A99" s="19">
        <v>43709</v>
      </c>
      <c r="B99" s="20">
        <v>24.783189142499829</v>
      </c>
      <c r="C99" s="20">
        <v>22.784467875957709</v>
      </c>
      <c r="D99" s="20">
        <v>21.535495714239662</v>
      </c>
      <c r="E99" s="20">
        <v>21.000334880880057</v>
      </c>
      <c r="F99" s="20">
        <v>21.161674480097282</v>
      </c>
      <c r="G99" s="20">
        <v>21.314574117596397</v>
      </c>
      <c r="H99" s="20">
        <v>22.953891924767412</v>
      </c>
      <c r="I99" s="20">
        <v>25.656041370441237</v>
      </c>
      <c r="J99" s="20">
        <v>29.347067216214338</v>
      </c>
      <c r="K99" s="20">
        <v>32.746770018879666</v>
      </c>
      <c r="L99" s="20">
        <v>35.810772504329087</v>
      </c>
      <c r="M99" s="20">
        <v>38.146676244024498</v>
      </c>
      <c r="N99" s="20">
        <v>38.625410997855646</v>
      </c>
      <c r="O99" s="20">
        <v>37.490156267663153</v>
      </c>
      <c r="P99" s="20">
        <v>35.607800041591247</v>
      </c>
      <c r="Q99" s="20">
        <v>34.647435138899091</v>
      </c>
      <c r="R99" s="20">
        <v>34.199924356658215</v>
      </c>
      <c r="S99" s="20">
        <v>35.327362602317443</v>
      </c>
      <c r="T99" s="20">
        <v>39.35717244843346</v>
      </c>
      <c r="U99" s="20">
        <v>42.337038816796117</v>
      </c>
      <c r="V99" s="20">
        <v>41.16479542923696</v>
      </c>
      <c r="W99" s="20">
        <v>37.698473511902009</v>
      </c>
      <c r="X99" s="20">
        <v>32.180934258327369</v>
      </c>
      <c r="Y99" s="20">
        <v>27.127838059081949</v>
      </c>
      <c r="Z99" s="21">
        <f t="shared" si="6"/>
        <v>753.00529741868968</v>
      </c>
      <c r="AA99" s="22">
        <v>0</v>
      </c>
      <c r="AB99" s="23">
        <f t="shared" si="7"/>
        <v>0</v>
      </c>
    </row>
    <row r="100" spans="1:28" ht="15.75" x14ac:dyDescent="0.25">
      <c r="A100" s="19">
        <v>43739</v>
      </c>
      <c r="B100" s="20">
        <v>26.881936908354035</v>
      </c>
      <c r="C100" s="20">
        <v>24.710427631646745</v>
      </c>
      <c r="D100" s="20">
        <v>23.351976494299713</v>
      </c>
      <c r="E100" s="20">
        <v>22.77148706203343</v>
      </c>
      <c r="F100" s="20">
        <v>22.945328868223523</v>
      </c>
      <c r="G100" s="20">
        <v>23.103094407864599</v>
      </c>
      <c r="H100" s="20">
        <v>24.879654604901994</v>
      </c>
      <c r="I100" s="20">
        <v>27.817329981906923</v>
      </c>
      <c r="J100" s="20">
        <v>31.833188360986799</v>
      </c>
      <c r="K100" s="20">
        <v>35.527004822671216</v>
      </c>
      <c r="L100" s="20">
        <v>38.853322933464739</v>
      </c>
      <c r="M100" s="20">
        <v>41.393143924545811</v>
      </c>
      <c r="N100" s="20">
        <v>41.914616318931685</v>
      </c>
      <c r="O100" s="20">
        <v>40.678982342334024</v>
      </c>
      <c r="P100" s="20">
        <v>38.627731204215351</v>
      </c>
      <c r="Q100" s="20">
        <v>37.588709448183074</v>
      </c>
      <c r="R100" s="20">
        <v>37.105622902538578</v>
      </c>
      <c r="S100" s="20">
        <v>38.336492362459026</v>
      </c>
      <c r="T100" s="20">
        <v>42.720983231575701</v>
      </c>
      <c r="U100" s="20">
        <v>45.945953520605102</v>
      </c>
      <c r="V100" s="20">
        <v>44.665613159144186</v>
      </c>
      <c r="W100" s="20">
        <v>40.908783035094316</v>
      </c>
      <c r="X100" s="20">
        <v>34.929180335977208</v>
      </c>
      <c r="Y100" s="20">
        <v>29.433127214573148</v>
      </c>
      <c r="Z100" s="21">
        <f t="shared" si="6"/>
        <v>816.92369107653087</v>
      </c>
      <c r="AA100" s="22">
        <v>1</v>
      </c>
      <c r="AB100" s="23">
        <f t="shared" si="7"/>
        <v>816.92369107653087</v>
      </c>
    </row>
    <row r="101" spans="1:28" ht="15.75" x14ac:dyDescent="0.25">
      <c r="A101" s="19">
        <v>43770</v>
      </c>
      <c r="B101" s="20">
        <v>26.741159789479994</v>
      </c>
      <c r="C101" s="20">
        <v>24.582123168997668</v>
      </c>
      <c r="D101" s="20">
        <v>23.231936606308548</v>
      </c>
      <c r="E101" s="20">
        <v>22.654487742161848</v>
      </c>
      <c r="F101" s="20">
        <v>22.827786385005581</v>
      </c>
      <c r="G101" s="20">
        <v>22.98724423679181</v>
      </c>
      <c r="H101" s="20">
        <v>24.754980271595628</v>
      </c>
      <c r="I101" s="20">
        <v>27.675190299639873</v>
      </c>
      <c r="J101" s="20">
        <v>31.666201320322212</v>
      </c>
      <c r="K101" s="20">
        <v>35.338756552682945</v>
      </c>
      <c r="L101" s="20">
        <v>38.646766461703614</v>
      </c>
      <c r="M101" s="20">
        <v>41.171389120170147</v>
      </c>
      <c r="N101" s="20">
        <v>41.689450665740125</v>
      </c>
      <c r="O101" s="20">
        <v>40.461603181347577</v>
      </c>
      <c r="P101" s="20">
        <v>38.424044337132507</v>
      </c>
      <c r="Q101" s="20">
        <v>37.389629452961231</v>
      </c>
      <c r="R101" s="20">
        <v>36.908360178946594</v>
      </c>
      <c r="S101" s="20">
        <v>38.130290287741374</v>
      </c>
      <c r="T101" s="20">
        <v>42.487669755582246</v>
      </c>
      <c r="U101" s="20">
        <v>45.697992270428472</v>
      </c>
      <c r="V101" s="20">
        <v>44.427096707738528</v>
      </c>
      <c r="W101" s="20">
        <v>40.689009683345077</v>
      </c>
      <c r="X101" s="20">
        <v>34.739109856215521</v>
      </c>
      <c r="Y101" s="20">
        <v>29.276504371300049</v>
      </c>
      <c r="Z101" s="21">
        <f t="shared" si="6"/>
        <v>812.59878270333911</v>
      </c>
      <c r="AA101" s="22">
        <v>2</v>
      </c>
      <c r="AB101" s="23">
        <f t="shared" si="7"/>
        <v>1625.1975654066782</v>
      </c>
    </row>
    <row r="102" spans="1:28" ht="16.5" thickBot="1" x14ac:dyDescent="0.3">
      <c r="A102" s="24">
        <v>43800</v>
      </c>
      <c r="B102" s="25">
        <v>28.525142067908</v>
      </c>
      <c r="C102" s="25">
        <v>26.218448331489888</v>
      </c>
      <c r="D102" s="25">
        <v>24.774379374004049</v>
      </c>
      <c r="E102" s="25">
        <v>24.158409263464542</v>
      </c>
      <c r="F102" s="25">
        <v>24.342039457024107</v>
      </c>
      <c r="G102" s="25">
        <v>24.503824877011219</v>
      </c>
      <c r="H102" s="25">
        <v>26.387874213481211</v>
      </c>
      <c r="I102" s="25">
        <v>29.509798656940955</v>
      </c>
      <c r="J102" s="25">
        <v>33.779662206344035</v>
      </c>
      <c r="K102" s="25">
        <v>37.703613011503791</v>
      </c>
      <c r="L102" s="25">
        <v>41.235233589456953</v>
      </c>
      <c r="M102" s="25">
        <v>43.934582549502721</v>
      </c>
      <c r="N102" s="25">
        <v>44.489467578966369</v>
      </c>
      <c r="O102" s="25">
        <v>43.175340535994614</v>
      </c>
      <c r="P102" s="25">
        <v>40.992079536198617</v>
      </c>
      <c r="Q102" s="25">
        <v>39.891405301549767</v>
      </c>
      <c r="R102" s="25">
        <v>39.380400378874747</v>
      </c>
      <c r="S102" s="25">
        <v>40.692053756184478</v>
      </c>
      <c r="T102" s="25">
        <v>45.353935874190952</v>
      </c>
      <c r="U102" s="25">
        <v>48.770957582923387</v>
      </c>
      <c r="V102" s="25">
        <v>47.406222680122717</v>
      </c>
      <c r="W102" s="25">
        <v>43.42185386612033</v>
      </c>
      <c r="X102" s="25">
        <v>37.080359696633778</v>
      </c>
      <c r="Y102" s="25">
        <v>31.237854817376721</v>
      </c>
      <c r="Z102" s="26">
        <f t="shared" si="6"/>
        <v>866.96493920326782</v>
      </c>
      <c r="AA102" s="27">
        <v>0</v>
      </c>
      <c r="AB102" s="28">
        <f t="shared" si="7"/>
        <v>0</v>
      </c>
    </row>
    <row r="103" spans="1:28" ht="15.75" x14ac:dyDescent="0.25">
      <c r="A103" s="29">
        <v>43831</v>
      </c>
      <c r="B103" s="30">
        <v>25.792425247363965</v>
      </c>
      <c r="C103" s="30">
        <v>23.668789816998462</v>
      </c>
      <c r="D103" s="30">
        <v>22.291358189948198</v>
      </c>
      <c r="E103" s="30">
        <v>21.74231312154722</v>
      </c>
      <c r="F103" s="30">
        <v>21.934097555766051</v>
      </c>
      <c r="G103" s="30">
        <v>21.918164813123511</v>
      </c>
      <c r="H103" s="30">
        <v>23.733204890498712</v>
      </c>
      <c r="I103" s="30">
        <v>26.852528799002013</v>
      </c>
      <c r="J103" s="30">
        <v>31.144853567759657</v>
      </c>
      <c r="K103" s="30">
        <v>35.161780567795113</v>
      </c>
      <c r="L103" s="30">
        <v>38.789706258792648</v>
      </c>
      <c r="M103" s="30">
        <v>41.514830986391814</v>
      </c>
      <c r="N103" s="30">
        <v>42.086711281042412</v>
      </c>
      <c r="O103" s="30">
        <v>40.809683750314534</v>
      </c>
      <c r="P103" s="30">
        <v>38.579477838534189</v>
      </c>
      <c r="Q103" s="30">
        <v>37.450499048322222</v>
      </c>
      <c r="R103" s="30">
        <v>36.873599745416286</v>
      </c>
      <c r="S103" s="30">
        <v>37.886269897065276</v>
      </c>
      <c r="T103" s="30">
        <v>40.765029316251038</v>
      </c>
      <c r="U103" s="30">
        <v>43.518252483304551</v>
      </c>
      <c r="V103" s="30">
        <v>42.552833610494105</v>
      </c>
      <c r="W103" s="30">
        <v>39.342807138199021</v>
      </c>
      <c r="X103" s="30">
        <v>33.90139486129813</v>
      </c>
      <c r="Y103" s="30">
        <v>28.590570422128629</v>
      </c>
      <c r="Z103" s="31">
        <f t="shared" si="6"/>
        <v>796.9011832073578</v>
      </c>
      <c r="AA103" s="32">
        <v>1</v>
      </c>
      <c r="AB103" s="33">
        <f t="shared" si="7"/>
        <v>796.9011832073578</v>
      </c>
    </row>
    <row r="104" spans="1:28" ht="15.75" x14ac:dyDescent="0.25">
      <c r="A104" s="19">
        <v>43862</v>
      </c>
      <c r="B104" s="20">
        <v>25.757111320569823</v>
      </c>
      <c r="C104" s="20">
        <v>23.638331720213348</v>
      </c>
      <c r="D104" s="20">
        <v>22.267653226466567</v>
      </c>
      <c r="E104" s="20">
        <v>21.718785667181461</v>
      </c>
      <c r="F104" s="20">
        <v>21.909644016111045</v>
      </c>
      <c r="G104" s="20">
        <v>21.902928823957708</v>
      </c>
      <c r="H104" s="20">
        <v>23.710639651969171</v>
      </c>
      <c r="I104" s="20">
        <v>26.810339720897097</v>
      </c>
      <c r="J104" s="20">
        <v>31.073582468437056</v>
      </c>
      <c r="K104" s="20">
        <v>35.061506148419632</v>
      </c>
      <c r="L104" s="20">
        <v>38.664052038908082</v>
      </c>
      <c r="M104" s="20">
        <v>41.370488826946897</v>
      </c>
      <c r="N104" s="20">
        <v>41.937532654303752</v>
      </c>
      <c r="O104" s="20">
        <v>40.66766571734658</v>
      </c>
      <c r="P104" s="20">
        <v>38.454659066160318</v>
      </c>
      <c r="Q104" s="20">
        <v>37.332773738715751</v>
      </c>
      <c r="R104" s="20">
        <v>36.761685395024244</v>
      </c>
      <c r="S104" s="20">
        <v>37.779421824120675</v>
      </c>
      <c r="T104" s="20">
        <v>40.712758042216777</v>
      </c>
      <c r="U104" s="20">
        <v>43.480295732377684</v>
      </c>
      <c r="V104" s="20">
        <v>42.505640436997922</v>
      </c>
      <c r="W104" s="20">
        <v>39.2804753952244</v>
      </c>
      <c r="X104" s="20">
        <v>33.831774685665103</v>
      </c>
      <c r="Y104" s="20">
        <v>28.532777273798629</v>
      </c>
      <c r="Z104" s="21">
        <f t="shared" si="6"/>
        <v>795.16252359202974</v>
      </c>
      <c r="AA104" s="22">
        <v>0</v>
      </c>
      <c r="AB104" s="33">
        <f t="shared" si="7"/>
        <v>0</v>
      </c>
    </row>
    <row r="105" spans="1:28" ht="15.75" x14ac:dyDescent="0.25">
      <c r="A105" s="19">
        <v>43891</v>
      </c>
      <c r="B105" s="20">
        <v>24.88093183154885</v>
      </c>
      <c r="C105" s="20">
        <v>22.832776047715349</v>
      </c>
      <c r="D105" s="20">
        <v>21.506025648077618</v>
      </c>
      <c r="E105" s="20">
        <v>20.976062633345926</v>
      </c>
      <c r="F105" s="20">
        <v>21.16045946166161</v>
      </c>
      <c r="G105" s="20">
        <v>21.148382911025287</v>
      </c>
      <c r="H105" s="20">
        <v>22.89750208402377</v>
      </c>
      <c r="I105" s="20">
        <v>25.900881616782936</v>
      </c>
      <c r="J105" s="20">
        <v>30.033493355385733</v>
      </c>
      <c r="K105" s="20">
        <v>33.899759470055855</v>
      </c>
      <c r="L105" s="20">
        <v>37.392491557973081</v>
      </c>
      <c r="M105" s="20">
        <v>40.015326704278941</v>
      </c>
      <c r="N105" s="20">
        <v>40.565727540480587</v>
      </c>
      <c r="O105" s="20">
        <v>39.335612465985498</v>
      </c>
      <c r="P105" s="20">
        <v>37.189408436244364</v>
      </c>
      <c r="Q105" s="20">
        <v>36.102614941962962</v>
      </c>
      <c r="R105" s="20">
        <v>35.547986915296889</v>
      </c>
      <c r="S105" s="20">
        <v>36.527130932317839</v>
      </c>
      <c r="T105" s="20">
        <v>39.325674197786945</v>
      </c>
      <c r="U105" s="20">
        <v>41.987935429423949</v>
      </c>
      <c r="V105" s="20">
        <v>41.052903856950053</v>
      </c>
      <c r="W105" s="20">
        <v>37.948733996161408</v>
      </c>
      <c r="X105" s="20">
        <v>32.694633142346859</v>
      </c>
      <c r="Y105" s="20">
        <v>27.572873716762437</v>
      </c>
      <c r="Z105" s="21">
        <f t="shared" si="6"/>
        <v>768.49532889359466</v>
      </c>
      <c r="AA105" s="22">
        <v>1</v>
      </c>
      <c r="AB105" s="33">
        <f t="shared" si="7"/>
        <v>768.49532889359466</v>
      </c>
    </row>
    <row r="106" spans="1:28" ht="15.75" x14ac:dyDescent="0.25">
      <c r="A106" s="19">
        <v>43922</v>
      </c>
      <c r="B106" s="20">
        <v>25.619195687460376</v>
      </c>
      <c r="C106" s="20">
        <v>23.509909506197111</v>
      </c>
      <c r="D106" s="20">
        <v>22.142044016416374</v>
      </c>
      <c r="E106" s="20">
        <v>21.596424647318976</v>
      </c>
      <c r="F106" s="20">
        <v>21.787369567223429</v>
      </c>
      <c r="G106" s="20">
        <v>21.77120445181448</v>
      </c>
      <c r="H106" s="20">
        <v>23.575482800309828</v>
      </c>
      <c r="I106" s="20">
        <v>26.675470081366253</v>
      </c>
      <c r="J106" s="20">
        <v>30.941250708149788</v>
      </c>
      <c r="K106" s="20">
        <v>34.934443357479438</v>
      </c>
      <c r="L106" s="20">
        <v>38.542306088143889</v>
      </c>
      <c r="M106" s="20">
        <v>41.250524834704024</v>
      </c>
      <c r="N106" s="20">
        <v>41.818992512029006</v>
      </c>
      <c r="O106" s="20">
        <v>40.54990088027499</v>
      </c>
      <c r="P106" s="20">
        <v>38.333717743445604</v>
      </c>
      <c r="Q106" s="20">
        <v>37.210975165056098</v>
      </c>
      <c r="R106" s="20">
        <v>36.636586615499937</v>
      </c>
      <c r="S106" s="20">
        <v>37.639795350392205</v>
      </c>
      <c r="T106" s="20">
        <v>40.484172950885984</v>
      </c>
      <c r="U106" s="20">
        <v>43.2169413546073</v>
      </c>
      <c r="V106" s="20">
        <v>42.261882974404585</v>
      </c>
      <c r="W106" s="20">
        <v>39.076596128002421</v>
      </c>
      <c r="X106" s="20">
        <v>33.673712248772503</v>
      </c>
      <c r="Y106" s="20">
        <v>28.400592387401407</v>
      </c>
      <c r="Z106" s="21">
        <f t="shared" si="6"/>
        <v>791.64949205735604</v>
      </c>
      <c r="AA106" s="22">
        <v>0</v>
      </c>
      <c r="AB106" s="33">
        <f t="shared" si="7"/>
        <v>0</v>
      </c>
    </row>
    <row r="107" spans="1:28" ht="15.75" x14ac:dyDescent="0.25">
      <c r="A107" s="19">
        <v>43952</v>
      </c>
      <c r="B107" s="20">
        <v>24.432842425974613</v>
      </c>
      <c r="C107" s="20">
        <v>22.413321969419005</v>
      </c>
      <c r="D107" s="20">
        <v>21.093229438933783</v>
      </c>
      <c r="E107" s="20">
        <v>20.574867016932899</v>
      </c>
      <c r="F107" s="20">
        <v>20.76346833699472</v>
      </c>
      <c r="G107" s="20">
        <v>20.713221833201644</v>
      </c>
      <c r="H107" s="20">
        <v>22.460874302103225</v>
      </c>
      <c r="I107" s="20">
        <v>25.484153570831847</v>
      </c>
      <c r="J107" s="20">
        <v>29.649601324987962</v>
      </c>
      <c r="K107" s="20">
        <v>33.566506492975208</v>
      </c>
      <c r="L107" s="20">
        <v>37.108102212470151</v>
      </c>
      <c r="M107" s="20">
        <v>39.756005307978377</v>
      </c>
      <c r="N107" s="20">
        <v>40.313755665129349</v>
      </c>
      <c r="O107" s="20">
        <v>39.084513283481328</v>
      </c>
      <c r="P107" s="20">
        <v>36.914382780002683</v>
      </c>
      <c r="Q107" s="20">
        <v>35.810409541666886</v>
      </c>
      <c r="R107" s="20">
        <v>35.234686402112828</v>
      </c>
      <c r="S107" s="20">
        <v>36.147282560377619</v>
      </c>
      <c r="T107" s="20">
        <v>38.538681905098997</v>
      </c>
      <c r="U107" s="20">
        <v>41.068386360574692</v>
      </c>
      <c r="V107" s="20">
        <v>40.224775157050814</v>
      </c>
      <c r="W107" s="20">
        <v>37.278216124775525</v>
      </c>
      <c r="X107" s="20">
        <v>32.193014154069417</v>
      </c>
      <c r="Y107" s="20">
        <v>27.162940211647214</v>
      </c>
      <c r="Z107" s="21">
        <f t="shared" si="6"/>
        <v>757.98723837879083</v>
      </c>
      <c r="AA107" s="22">
        <v>1</v>
      </c>
      <c r="AB107" s="33">
        <f t="shared" si="7"/>
        <v>757.98723837879083</v>
      </c>
    </row>
    <row r="108" spans="1:28" ht="15.75" x14ac:dyDescent="0.25">
      <c r="A108" s="19">
        <v>43983</v>
      </c>
      <c r="B108" s="20">
        <v>24.295597158600433</v>
      </c>
      <c r="C108" s="20">
        <v>22.289178129452203</v>
      </c>
      <c r="D108" s="20">
        <v>20.978835800499553</v>
      </c>
      <c r="E108" s="20">
        <v>20.463548214821067</v>
      </c>
      <c r="F108" s="20">
        <v>20.65026607611393</v>
      </c>
      <c r="G108" s="20">
        <v>20.606142748141075</v>
      </c>
      <c r="H108" s="20">
        <v>22.340476529292388</v>
      </c>
      <c r="I108" s="20">
        <v>25.337701926805565</v>
      </c>
      <c r="J108" s="20">
        <v>29.465411869761805</v>
      </c>
      <c r="K108" s="20">
        <v>33.345648206909303</v>
      </c>
      <c r="L108" s="20">
        <v>36.854703095371825</v>
      </c>
      <c r="M108" s="20">
        <v>39.478002910069129</v>
      </c>
      <c r="N108" s="20">
        <v>40.030488089764262</v>
      </c>
      <c r="O108" s="20">
        <v>38.811100739523425</v>
      </c>
      <c r="P108" s="20">
        <v>36.66177281305923</v>
      </c>
      <c r="Q108" s="20">
        <v>35.567931452686992</v>
      </c>
      <c r="R108" s="20">
        <v>34.998651022829776</v>
      </c>
      <c r="S108" s="20">
        <v>35.910232311765952</v>
      </c>
      <c r="T108" s="20">
        <v>38.327165565455552</v>
      </c>
      <c r="U108" s="20">
        <v>40.853518045747201</v>
      </c>
      <c r="V108" s="20">
        <v>40.007179928961641</v>
      </c>
      <c r="W108" s="20">
        <v>37.06477390603068</v>
      </c>
      <c r="X108" s="20">
        <v>31.998867657494735</v>
      </c>
      <c r="Y108" s="20">
        <v>26.999587023381878</v>
      </c>
      <c r="Z108" s="21">
        <f t="shared" si="6"/>
        <v>753.33678122253957</v>
      </c>
      <c r="AA108" s="22">
        <v>3</v>
      </c>
      <c r="AB108" s="33">
        <f t="shared" si="7"/>
        <v>2260.0103436676186</v>
      </c>
    </row>
    <row r="109" spans="1:28" ht="15.75" x14ac:dyDescent="0.25">
      <c r="A109" s="19">
        <v>44013</v>
      </c>
      <c r="B109" s="20">
        <v>22.573482632445788</v>
      </c>
      <c r="C109" s="20">
        <v>20.704152644872025</v>
      </c>
      <c r="D109" s="20">
        <v>19.476781735235427</v>
      </c>
      <c r="E109" s="20">
        <v>18.998651432826186</v>
      </c>
      <c r="F109" s="20">
        <v>19.176913624265342</v>
      </c>
      <c r="G109" s="20">
        <v>19.112385100268014</v>
      </c>
      <c r="H109" s="20">
        <v>20.742191321701398</v>
      </c>
      <c r="I109" s="20">
        <v>23.571649024496509</v>
      </c>
      <c r="J109" s="20">
        <v>27.471268325464724</v>
      </c>
      <c r="K109" s="20">
        <v>31.148470587178981</v>
      </c>
      <c r="L109" s="20">
        <v>34.475997210079214</v>
      </c>
      <c r="M109" s="20">
        <v>36.956745523990918</v>
      </c>
      <c r="N109" s="20">
        <v>37.480243594789485</v>
      </c>
      <c r="O109" s="20">
        <v>36.334822561470901</v>
      </c>
      <c r="P109" s="20">
        <v>34.300287453733397</v>
      </c>
      <c r="Q109" s="20">
        <v>33.261959068609627</v>
      </c>
      <c r="R109" s="20">
        <v>32.714265796901699</v>
      </c>
      <c r="S109" s="20">
        <v>33.531718742123473</v>
      </c>
      <c r="T109" s="20">
        <v>35.562231435048091</v>
      </c>
      <c r="U109" s="20">
        <v>37.858156411252622</v>
      </c>
      <c r="V109" s="20">
        <v>37.116994671033346</v>
      </c>
      <c r="W109" s="20">
        <v>34.444733390993861</v>
      </c>
      <c r="X109" s="20">
        <v>29.782455169935471</v>
      </c>
      <c r="Y109" s="20">
        <v>25.137655912436045</v>
      </c>
      <c r="Z109" s="21">
        <f t="shared" si="6"/>
        <v>701.93421337115251</v>
      </c>
      <c r="AA109" s="22">
        <v>1</v>
      </c>
      <c r="AB109" s="33">
        <f t="shared" si="7"/>
        <v>701.93421337115251</v>
      </c>
    </row>
    <row r="110" spans="1:28" ht="15.75" x14ac:dyDescent="0.25">
      <c r="A110" s="19">
        <v>44044</v>
      </c>
      <c r="B110" s="20">
        <v>24.337346301652413</v>
      </c>
      <c r="C110" s="20">
        <v>22.322681062397812</v>
      </c>
      <c r="D110" s="20">
        <v>21.002739714760622</v>
      </c>
      <c r="E110" s="20">
        <v>20.486752195170272</v>
      </c>
      <c r="F110" s="20">
        <v>20.677223358110194</v>
      </c>
      <c r="G110" s="20">
        <v>20.614518210316241</v>
      </c>
      <c r="H110" s="20">
        <v>22.364316146335518</v>
      </c>
      <c r="I110" s="20">
        <v>25.399766861349544</v>
      </c>
      <c r="J110" s="20">
        <v>29.582731489093959</v>
      </c>
      <c r="K110" s="20">
        <v>33.521896909316254</v>
      </c>
      <c r="L110" s="20">
        <v>37.085746186890752</v>
      </c>
      <c r="M110" s="20">
        <v>39.745228083913943</v>
      </c>
      <c r="N110" s="20">
        <v>40.306640860924091</v>
      </c>
      <c r="O110" s="20">
        <v>39.075389295157102</v>
      </c>
      <c r="P110" s="20">
        <v>36.89343769140315</v>
      </c>
      <c r="Q110" s="20">
        <v>35.782850934077395</v>
      </c>
      <c r="R110" s="20">
        <v>35.199835905831947</v>
      </c>
      <c r="S110" s="20">
        <v>36.093732677333236</v>
      </c>
      <c r="T110" s="20">
        <v>38.364954983513776</v>
      </c>
      <c r="U110" s="20">
        <v>40.858311549551622</v>
      </c>
      <c r="V110" s="20">
        <v>40.040248934936869</v>
      </c>
      <c r="W110" s="20">
        <v>37.137071671195784</v>
      </c>
      <c r="X110" s="20">
        <v>32.095063365162673</v>
      </c>
      <c r="Y110" s="20">
        <v>27.084314138836401</v>
      </c>
      <c r="Z110" s="21">
        <f t="shared" si="6"/>
        <v>756.07279852723161</v>
      </c>
      <c r="AA110" s="22">
        <v>1</v>
      </c>
      <c r="AB110" s="33">
        <f t="shared" si="7"/>
        <v>756.07279852723161</v>
      </c>
    </row>
    <row r="111" spans="1:28" ht="15.75" x14ac:dyDescent="0.25">
      <c r="A111" s="19">
        <v>44075</v>
      </c>
      <c r="B111" s="20">
        <v>23.092095666879384</v>
      </c>
      <c r="C111" s="20">
        <v>21.181109885814145</v>
      </c>
      <c r="D111" s="20">
        <v>19.929045342650447</v>
      </c>
      <c r="E111" s="20">
        <v>19.439815957850797</v>
      </c>
      <c r="F111" s="20">
        <v>19.621036415213528</v>
      </c>
      <c r="G111" s="20">
        <v>19.562220935808988</v>
      </c>
      <c r="H111" s="20">
        <v>21.22451868687174</v>
      </c>
      <c r="I111" s="20">
        <v>24.106079799064517</v>
      </c>
      <c r="J111" s="20">
        <v>28.076706782977222</v>
      </c>
      <c r="K111" s="20">
        <v>31.81804184091661</v>
      </c>
      <c r="L111" s="20">
        <v>35.203880311949497</v>
      </c>
      <c r="M111" s="20">
        <v>37.729181288682057</v>
      </c>
      <c r="N111" s="20">
        <v>38.261652915427291</v>
      </c>
      <c r="O111" s="20">
        <v>37.09359832938415</v>
      </c>
      <c r="P111" s="20">
        <v>35.023840382685329</v>
      </c>
      <c r="Q111" s="20">
        <v>33.967129631531535</v>
      </c>
      <c r="R111" s="20">
        <v>33.411780377906879</v>
      </c>
      <c r="S111" s="20">
        <v>34.25499723815836</v>
      </c>
      <c r="T111" s="20">
        <v>36.388539268229373</v>
      </c>
      <c r="U111" s="20">
        <v>38.751842563145175</v>
      </c>
      <c r="V111" s="20">
        <v>37.982653592209545</v>
      </c>
      <c r="W111" s="20">
        <v>35.23203180431279</v>
      </c>
      <c r="X111" s="20">
        <v>30.44997467555913</v>
      </c>
      <c r="Y111" s="20">
        <v>25.70037353872851</v>
      </c>
      <c r="Z111" s="21">
        <f t="shared" si="6"/>
        <v>717.502147231957</v>
      </c>
      <c r="AA111" s="22">
        <v>0</v>
      </c>
      <c r="AB111" s="33">
        <f t="shared" si="7"/>
        <v>0</v>
      </c>
    </row>
    <row r="112" spans="1:28" ht="15.75" x14ac:dyDescent="0.25">
      <c r="A112" s="19">
        <v>44105</v>
      </c>
      <c r="B112" s="20">
        <v>25.383951515417309</v>
      </c>
      <c r="C112" s="20">
        <v>23.28760521391289</v>
      </c>
      <c r="D112" s="20">
        <v>21.920602167254096</v>
      </c>
      <c r="E112" s="20">
        <v>21.381692088530954</v>
      </c>
      <c r="F112" s="20">
        <v>21.574674188539625</v>
      </c>
      <c r="G112" s="20">
        <v>21.532819956390874</v>
      </c>
      <c r="H112" s="20">
        <v>23.338004855719355</v>
      </c>
      <c r="I112" s="20">
        <v>26.456942763561294</v>
      </c>
      <c r="J112" s="20">
        <v>30.752396507945054</v>
      </c>
      <c r="K112" s="20">
        <v>34.784193742200145</v>
      </c>
      <c r="L112" s="20">
        <v>38.427791599166071</v>
      </c>
      <c r="M112" s="20">
        <v>41.156638465802637</v>
      </c>
      <c r="N112" s="20">
        <v>41.731116203637619</v>
      </c>
      <c r="O112" s="20">
        <v>40.459655381403586</v>
      </c>
      <c r="P112" s="20">
        <v>38.222831305007134</v>
      </c>
      <c r="Q112" s="20">
        <v>37.089119414572465</v>
      </c>
      <c r="R112" s="20">
        <v>36.501898422862681</v>
      </c>
      <c r="S112" s="20">
        <v>37.468438867787114</v>
      </c>
      <c r="T112" s="20">
        <v>40.074974106837985</v>
      </c>
      <c r="U112" s="20">
        <v>42.72865617871696</v>
      </c>
      <c r="V112" s="20">
        <v>41.824915393251189</v>
      </c>
      <c r="W112" s="20">
        <v>38.731125278319595</v>
      </c>
      <c r="X112" s="20">
        <v>33.425015534234916</v>
      </c>
      <c r="Y112" s="20">
        <v>28.194495342105064</v>
      </c>
      <c r="Z112" s="21">
        <f t="shared" si="6"/>
        <v>786.44955449317672</v>
      </c>
      <c r="AA112" s="22">
        <v>1</v>
      </c>
      <c r="AB112" s="33">
        <f t="shared" si="7"/>
        <v>786.44955449317672</v>
      </c>
    </row>
    <row r="113" spans="1:32" ht="15.75" x14ac:dyDescent="0.25">
      <c r="A113" s="19">
        <v>44136</v>
      </c>
      <c r="B113" s="20">
        <v>25.30566505691548</v>
      </c>
      <c r="C113" s="20">
        <v>23.215438532747942</v>
      </c>
      <c r="D113" s="20">
        <v>21.851640115173772</v>
      </c>
      <c r="E113" s="20">
        <v>21.314426488076595</v>
      </c>
      <c r="F113" s="20">
        <v>21.508242237407107</v>
      </c>
      <c r="G113" s="20">
        <v>21.463419228008139</v>
      </c>
      <c r="H113" s="20">
        <v>23.267530055883533</v>
      </c>
      <c r="I113" s="20">
        <v>26.384929279355937</v>
      </c>
      <c r="J113" s="20">
        <v>30.678311108040031</v>
      </c>
      <c r="K113" s="20">
        <v>34.711533091033019</v>
      </c>
      <c r="L113" s="20">
        <v>38.358267886197069</v>
      </c>
      <c r="M113" s="20">
        <v>41.086488501873816</v>
      </c>
      <c r="N113" s="20">
        <v>41.661033800446724</v>
      </c>
      <c r="O113" s="20">
        <v>40.391790964665191</v>
      </c>
      <c r="P113" s="20">
        <v>38.155977353375519</v>
      </c>
      <c r="Q113" s="20">
        <v>37.019860807995983</v>
      </c>
      <c r="R113" s="20">
        <v>36.429547716958524</v>
      </c>
      <c r="S113" s="20">
        <v>37.384918145456197</v>
      </c>
      <c r="T113" s="20">
        <v>39.932711318569382</v>
      </c>
      <c r="U113" s="20">
        <v>42.569275729702341</v>
      </c>
      <c r="V113" s="20">
        <v>41.679765529293782</v>
      </c>
      <c r="W113" s="20">
        <v>38.608513653899536</v>
      </c>
      <c r="X113" s="20">
        <v>33.326977376305649</v>
      </c>
      <c r="Y113" s="20">
        <v>28.117139640644375</v>
      </c>
      <c r="Z113" s="21">
        <f t="shared" si="6"/>
        <v>784.42340361802565</v>
      </c>
      <c r="AA113" s="22">
        <v>2</v>
      </c>
      <c r="AB113" s="33">
        <f t="shared" si="7"/>
        <v>1568.8468072360513</v>
      </c>
    </row>
    <row r="114" spans="1:32" ht="16.5" thickBot="1" x14ac:dyDescent="0.3">
      <c r="A114" s="24">
        <v>44166</v>
      </c>
      <c r="B114" s="25">
        <v>27.221544242022546</v>
      </c>
      <c r="C114" s="25">
        <v>24.980493434742485</v>
      </c>
      <c r="D114" s="25">
        <v>23.530554920550223</v>
      </c>
      <c r="E114" s="25">
        <v>22.950372524828108</v>
      </c>
      <c r="F114" s="25">
        <v>23.150507718009507</v>
      </c>
      <c r="G114" s="25">
        <v>23.140993423553674</v>
      </c>
      <c r="H114" s="25">
        <v>25.048495249608557</v>
      </c>
      <c r="I114" s="25">
        <v>28.323789749337962</v>
      </c>
      <c r="J114" s="25">
        <v>32.830595137991125</v>
      </c>
      <c r="K114" s="25">
        <v>37.041866670596747</v>
      </c>
      <c r="L114" s="25">
        <v>40.843353191804752</v>
      </c>
      <c r="M114" s="25">
        <v>43.702871754462947</v>
      </c>
      <c r="N114" s="25">
        <v>44.302850927254745</v>
      </c>
      <c r="O114" s="25">
        <v>42.958848328664232</v>
      </c>
      <c r="P114" s="25">
        <v>40.618169175808198</v>
      </c>
      <c r="Q114" s="25">
        <v>39.43635392770156</v>
      </c>
      <c r="R114" s="25">
        <v>38.836340603219227</v>
      </c>
      <c r="S114" s="25">
        <v>39.92040819409501</v>
      </c>
      <c r="T114" s="25">
        <v>43.0530151694539</v>
      </c>
      <c r="U114" s="25">
        <v>45.978081176860726</v>
      </c>
      <c r="V114" s="25">
        <v>44.937345802289329</v>
      </c>
      <c r="W114" s="25">
        <v>41.52442724264133</v>
      </c>
      <c r="X114" s="25">
        <v>35.764625691428378</v>
      </c>
      <c r="Y114" s="25">
        <v>30.154513139815457</v>
      </c>
      <c r="Z114" s="26">
        <f t="shared" si="6"/>
        <v>840.25041739674066</v>
      </c>
      <c r="AA114" s="27">
        <v>0</v>
      </c>
      <c r="AB114" s="28">
        <f t="shared" si="7"/>
        <v>0</v>
      </c>
    </row>
    <row r="115" spans="1:32" ht="15.75" thickBot="1" x14ac:dyDescent="0.25">
      <c r="B115" s="46"/>
    </row>
    <row r="116" spans="1:32" ht="16.5" thickBot="1" x14ac:dyDescent="0.3">
      <c r="A116" s="7" t="s">
        <v>33</v>
      </c>
      <c r="E116" s="37"/>
    </row>
    <row r="117" spans="1:32" ht="15.75" thickBot="1" x14ac:dyDescent="0.25">
      <c r="B117" s="46"/>
    </row>
    <row r="118" spans="1:32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B118" s="13"/>
      <c r="AE118" s="47"/>
      <c r="AF118" s="47"/>
    </row>
    <row r="119" spans="1:32" ht="15.75" x14ac:dyDescent="0.25">
      <c r="A119" s="14">
        <v>43466</v>
      </c>
      <c r="B119" s="15">
        <f>+B7*$AA7+B35*$AA35+B63*$AA63+B91*$AA91</f>
        <v>851.01954392512482</v>
      </c>
      <c r="C119" s="15">
        <f t="shared" ref="C119:Y130" si="8">+C7*$AA7+C35*$AA35+C63*$AA63+C91*$AA91</f>
        <v>777.38127799497806</v>
      </c>
      <c r="D119" s="15">
        <f t="shared" si="8"/>
        <v>740.3393593824967</v>
      </c>
      <c r="E119" s="15">
        <f t="shared" si="8"/>
        <v>724.8681179737614</v>
      </c>
      <c r="F119" s="15">
        <f t="shared" si="8"/>
        <v>742.39143426977182</v>
      </c>
      <c r="G119" s="15">
        <f t="shared" si="8"/>
        <v>807.26665799662965</v>
      </c>
      <c r="H119" s="15">
        <f t="shared" si="8"/>
        <v>937.79784220819272</v>
      </c>
      <c r="I119" s="15">
        <f t="shared" si="8"/>
        <v>1061.3855521539901</v>
      </c>
      <c r="J119" s="15">
        <f t="shared" si="8"/>
        <v>1222.3039916640673</v>
      </c>
      <c r="K119" s="15">
        <f t="shared" si="8"/>
        <v>1341.2580801655336</v>
      </c>
      <c r="L119" s="15">
        <f t="shared" si="8"/>
        <v>1453.235958829883</v>
      </c>
      <c r="M119" s="15">
        <f t="shared" si="8"/>
        <v>1530.2912150869581</v>
      </c>
      <c r="N119" s="15">
        <f t="shared" si="8"/>
        <v>1486.9565006706857</v>
      </c>
      <c r="O119" s="15">
        <f t="shared" si="8"/>
        <v>1452.5143174135951</v>
      </c>
      <c r="P119" s="15">
        <f t="shared" si="8"/>
        <v>1460.1875605617906</v>
      </c>
      <c r="Q119" s="15">
        <f t="shared" si="8"/>
        <v>1447.481875176881</v>
      </c>
      <c r="R119" s="15">
        <f t="shared" si="8"/>
        <v>1431.7799817354014</v>
      </c>
      <c r="S119" s="15">
        <f t="shared" si="8"/>
        <v>1421.2433428089489</v>
      </c>
      <c r="T119" s="15">
        <f t="shared" si="8"/>
        <v>1498.8322443361208</v>
      </c>
      <c r="U119" s="15">
        <f t="shared" si="8"/>
        <v>1562.1068878392514</v>
      </c>
      <c r="V119" s="15">
        <f t="shared" si="8"/>
        <v>1487.5410444706149</v>
      </c>
      <c r="W119" s="15">
        <f t="shared" si="8"/>
        <v>1375.6401023831727</v>
      </c>
      <c r="X119" s="15">
        <f t="shared" si="8"/>
        <v>1183.3623172587777</v>
      </c>
      <c r="Y119" s="15">
        <f t="shared" si="8"/>
        <v>989.60701369348726</v>
      </c>
      <c r="Z119" s="16">
        <f>SUM(B119:Y119)</f>
        <v>28986.792220000112</v>
      </c>
      <c r="AA119" s="17">
        <v>31</v>
      </c>
      <c r="AB119" s="18">
        <f>+AB7+AB35+AB63+AB91</f>
        <v>28986.792220000112</v>
      </c>
      <c r="AC119" s="10">
        <f>+Z119-AB119</f>
        <v>0</v>
      </c>
      <c r="AD119" s="10"/>
      <c r="AE119" s="48"/>
      <c r="AF119" s="49"/>
    </row>
    <row r="120" spans="1:32" ht="15.75" x14ac:dyDescent="0.25">
      <c r="A120" s="19">
        <v>43497</v>
      </c>
      <c r="B120" s="20">
        <f t="shared" ref="B120:Q135" si="9">+B8*$AA8+B36*$AA36+B64*$AA64+B92*$AA92</f>
        <v>728.53075621070889</v>
      </c>
      <c r="C120" s="20">
        <f t="shared" si="9"/>
        <v>670.07993671681152</v>
      </c>
      <c r="D120" s="20">
        <f t="shared" si="9"/>
        <v>639.41295882629481</v>
      </c>
      <c r="E120" s="20">
        <f t="shared" si="9"/>
        <v>628.51031085880823</v>
      </c>
      <c r="F120" s="20">
        <f t="shared" si="9"/>
        <v>653.18799168176452</v>
      </c>
      <c r="G120" s="20">
        <f t="shared" si="9"/>
        <v>756.10589970627382</v>
      </c>
      <c r="H120" s="20">
        <f t="shared" si="9"/>
        <v>887.02850566040343</v>
      </c>
      <c r="I120" s="20">
        <f t="shared" si="9"/>
        <v>970.62154424990285</v>
      </c>
      <c r="J120" s="20">
        <f t="shared" si="9"/>
        <v>1104.6733615637966</v>
      </c>
      <c r="K120" s="20">
        <f t="shared" si="9"/>
        <v>1198.2879807564498</v>
      </c>
      <c r="L120" s="20">
        <f t="shared" si="9"/>
        <v>1291.4271342722375</v>
      </c>
      <c r="M120" s="20">
        <f t="shared" si="9"/>
        <v>1354.6320698201407</v>
      </c>
      <c r="N120" s="20">
        <f t="shared" si="9"/>
        <v>1304.1233214486228</v>
      </c>
      <c r="O120" s="20">
        <f t="shared" si="9"/>
        <v>1277.0598854184543</v>
      </c>
      <c r="P120" s="20">
        <f t="shared" si="9"/>
        <v>1294.5575836165126</v>
      </c>
      <c r="Q120" s="20">
        <f t="shared" si="9"/>
        <v>1279.7012650439526</v>
      </c>
      <c r="R120" s="20">
        <f t="shared" si="8"/>
        <v>1272.5484966173196</v>
      </c>
      <c r="S120" s="20">
        <f t="shared" si="8"/>
        <v>1262.1449057559505</v>
      </c>
      <c r="T120" s="20">
        <f t="shared" si="8"/>
        <v>1297.9411810442748</v>
      </c>
      <c r="U120" s="20">
        <f t="shared" si="8"/>
        <v>1377.5169202642433</v>
      </c>
      <c r="V120" s="20">
        <f t="shared" si="8"/>
        <v>1310.8917031435499</v>
      </c>
      <c r="W120" s="20">
        <f t="shared" si="8"/>
        <v>1200.8589763635039</v>
      </c>
      <c r="X120" s="20">
        <f t="shared" si="8"/>
        <v>1024.7614416936281</v>
      </c>
      <c r="Y120" s="20">
        <f t="shared" si="8"/>
        <v>853.10722926639937</v>
      </c>
      <c r="Z120" s="21">
        <f>SUM(B120:Y120)</f>
        <v>25637.711359999998</v>
      </c>
      <c r="AA120" s="22">
        <v>28</v>
      </c>
      <c r="AB120" s="23">
        <f t="shared" ref="AB120:AB142" si="10">+AB8+AB36+AB64+AB92</f>
        <v>25637.711360000008</v>
      </c>
      <c r="AC120" s="10">
        <f t="shared" ref="AC120:AC142" si="11">+Z120-AB120</f>
        <v>0</v>
      </c>
      <c r="AD120" s="10"/>
      <c r="AE120" s="48"/>
      <c r="AF120" s="49"/>
    </row>
    <row r="121" spans="1:32" ht="15.75" x14ac:dyDescent="0.25">
      <c r="A121" s="19">
        <v>43525</v>
      </c>
      <c r="B121" s="20">
        <f t="shared" si="9"/>
        <v>833.70814073024724</v>
      </c>
      <c r="C121" s="20">
        <f t="shared" si="8"/>
        <v>767.75563164764003</v>
      </c>
      <c r="D121" s="20">
        <f t="shared" si="8"/>
        <v>734.10817295588458</v>
      </c>
      <c r="E121" s="20">
        <f t="shared" si="8"/>
        <v>717.03097720970379</v>
      </c>
      <c r="F121" s="20">
        <f t="shared" si="8"/>
        <v>742.54099511676895</v>
      </c>
      <c r="G121" s="20">
        <f t="shared" si="8"/>
        <v>843.26517917153853</v>
      </c>
      <c r="H121" s="20">
        <f t="shared" si="8"/>
        <v>979.06030325277914</v>
      </c>
      <c r="I121" s="20">
        <f t="shared" si="8"/>
        <v>1092.6642526751154</v>
      </c>
      <c r="J121" s="20">
        <f t="shared" si="8"/>
        <v>1242.715617606116</v>
      </c>
      <c r="K121" s="20">
        <f t="shared" si="8"/>
        <v>1349.2935834196335</v>
      </c>
      <c r="L121" s="20">
        <f t="shared" si="8"/>
        <v>1452.8663209302126</v>
      </c>
      <c r="M121" s="20">
        <f t="shared" si="8"/>
        <v>1524.8114881242068</v>
      </c>
      <c r="N121" s="20">
        <f t="shared" si="8"/>
        <v>1476.4953837569401</v>
      </c>
      <c r="O121" s="20">
        <f t="shared" si="8"/>
        <v>1446.1182016687233</v>
      </c>
      <c r="P121" s="20">
        <f t="shared" si="8"/>
        <v>1452.6098403543085</v>
      </c>
      <c r="Q121" s="20">
        <f t="shared" si="8"/>
        <v>1450.3049079511295</v>
      </c>
      <c r="R121" s="20">
        <f t="shared" si="8"/>
        <v>1449.6153560557304</v>
      </c>
      <c r="S121" s="20">
        <f t="shared" si="8"/>
        <v>1430.4592476377716</v>
      </c>
      <c r="T121" s="20">
        <f t="shared" si="8"/>
        <v>1466.4693404003153</v>
      </c>
      <c r="U121" s="20">
        <f t="shared" si="8"/>
        <v>1553.3486301868627</v>
      </c>
      <c r="V121" s="20">
        <f t="shared" si="8"/>
        <v>1486.1918955606923</v>
      </c>
      <c r="W121" s="20">
        <f t="shared" si="8"/>
        <v>1371.9496939885087</v>
      </c>
      <c r="X121" s="20">
        <f t="shared" si="8"/>
        <v>1172.2597367055098</v>
      </c>
      <c r="Y121" s="20">
        <f t="shared" si="8"/>
        <v>973.42875289365134</v>
      </c>
      <c r="Z121" s="21">
        <f t="shared" ref="Z121:Z130" si="12">SUM(B121:Y121)</f>
        <v>29009.071649999994</v>
      </c>
      <c r="AA121" s="22">
        <v>31</v>
      </c>
      <c r="AB121" s="23">
        <f t="shared" si="10"/>
        <v>29009.071649999994</v>
      </c>
      <c r="AC121" s="10">
        <f t="shared" si="11"/>
        <v>0</v>
      </c>
      <c r="AD121" s="10"/>
      <c r="AE121" s="48"/>
      <c r="AF121" s="49"/>
    </row>
    <row r="122" spans="1:32" ht="15.75" x14ac:dyDescent="0.25">
      <c r="A122" s="19">
        <v>43556</v>
      </c>
      <c r="B122" s="20">
        <f t="shared" si="9"/>
        <v>798.9883617130547</v>
      </c>
      <c r="C122" s="20">
        <f t="shared" si="8"/>
        <v>733.86580021101008</v>
      </c>
      <c r="D122" s="20">
        <f t="shared" si="8"/>
        <v>696.72722605933473</v>
      </c>
      <c r="E122" s="20">
        <f t="shared" si="8"/>
        <v>683.94085708655257</v>
      </c>
      <c r="F122" s="20">
        <f t="shared" si="8"/>
        <v>703.7536903750995</v>
      </c>
      <c r="G122" s="20">
        <f t="shared" si="8"/>
        <v>777.35483643637656</v>
      </c>
      <c r="H122" s="20">
        <f t="shared" si="8"/>
        <v>905.46068428127205</v>
      </c>
      <c r="I122" s="20">
        <f t="shared" si="8"/>
        <v>1028.7548102555681</v>
      </c>
      <c r="J122" s="20">
        <f t="shared" si="8"/>
        <v>1176.2134033319307</v>
      </c>
      <c r="K122" s="20">
        <f t="shared" si="8"/>
        <v>1287.7739811420815</v>
      </c>
      <c r="L122" s="20">
        <f t="shared" si="8"/>
        <v>1389.9888653640814</v>
      </c>
      <c r="M122" s="20">
        <f t="shared" si="8"/>
        <v>1464.2574333277919</v>
      </c>
      <c r="N122" s="20">
        <f t="shared" si="8"/>
        <v>1423.9475990857532</v>
      </c>
      <c r="O122" s="20">
        <f t="shared" si="8"/>
        <v>1389.2421208263911</v>
      </c>
      <c r="P122" s="20">
        <f t="shared" si="8"/>
        <v>1398.3114195314447</v>
      </c>
      <c r="Q122" s="20">
        <f t="shared" si="8"/>
        <v>1390.6154381072386</v>
      </c>
      <c r="R122" s="20">
        <f t="shared" si="8"/>
        <v>1368.8638972290105</v>
      </c>
      <c r="S122" s="20">
        <f t="shared" si="8"/>
        <v>1349.4885980774316</v>
      </c>
      <c r="T122" s="20">
        <f t="shared" si="8"/>
        <v>1403.7582659184741</v>
      </c>
      <c r="U122" s="20">
        <f t="shared" si="8"/>
        <v>1455.9248263953862</v>
      </c>
      <c r="V122" s="20">
        <f t="shared" si="8"/>
        <v>1389.9359691446552</v>
      </c>
      <c r="W122" s="20">
        <f t="shared" si="8"/>
        <v>1286.9495619250536</v>
      </c>
      <c r="X122" s="20">
        <f t="shared" si="8"/>
        <v>1105.322474942255</v>
      </c>
      <c r="Y122" s="20">
        <f t="shared" si="8"/>
        <v>926.18525923276866</v>
      </c>
      <c r="Z122" s="21">
        <f t="shared" si="12"/>
        <v>27535.625380000012</v>
      </c>
      <c r="AA122" s="22">
        <v>30</v>
      </c>
      <c r="AB122" s="23">
        <f t="shared" si="10"/>
        <v>27535.62538000002</v>
      </c>
      <c r="AC122" s="10">
        <f t="shared" si="11"/>
        <v>0</v>
      </c>
      <c r="AD122" s="10"/>
      <c r="AE122" s="48"/>
      <c r="AF122" s="49"/>
    </row>
    <row r="123" spans="1:32" ht="15.75" x14ac:dyDescent="0.25">
      <c r="A123" s="19">
        <v>43586</v>
      </c>
      <c r="B123" s="20">
        <f t="shared" si="9"/>
        <v>809.31674584210009</v>
      </c>
      <c r="C123" s="20">
        <f t="shared" si="8"/>
        <v>744.60332330513984</v>
      </c>
      <c r="D123" s="20">
        <f t="shared" si="8"/>
        <v>711.41203511818037</v>
      </c>
      <c r="E123" s="20">
        <f t="shared" si="8"/>
        <v>697.98505377322056</v>
      </c>
      <c r="F123" s="20">
        <f t="shared" si="8"/>
        <v>726.2455554246684</v>
      </c>
      <c r="G123" s="20">
        <f t="shared" si="8"/>
        <v>817.78000207630078</v>
      </c>
      <c r="H123" s="20">
        <f t="shared" si="8"/>
        <v>961.48796653874524</v>
      </c>
      <c r="I123" s="20">
        <f t="shared" si="8"/>
        <v>1086.5597126890932</v>
      </c>
      <c r="J123" s="20">
        <f t="shared" si="8"/>
        <v>1233.5160851180774</v>
      </c>
      <c r="K123" s="20">
        <f t="shared" si="8"/>
        <v>1337.7168093104565</v>
      </c>
      <c r="L123" s="20">
        <f t="shared" si="8"/>
        <v>1440.4360610505173</v>
      </c>
      <c r="M123" s="20">
        <f t="shared" si="8"/>
        <v>1509.9686373912077</v>
      </c>
      <c r="N123" s="20">
        <f t="shared" si="8"/>
        <v>1449.4757748289037</v>
      </c>
      <c r="O123" s="20">
        <f t="shared" si="8"/>
        <v>1409.1464791268122</v>
      </c>
      <c r="P123" s="20">
        <f t="shared" si="8"/>
        <v>1419.3778393465666</v>
      </c>
      <c r="Q123" s="20">
        <f t="shared" si="8"/>
        <v>1417.3276283047294</v>
      </c>
      <c r="R123" s="20">
        <f t="shared" si="8"/>
        <v>1409.8361622181551</v>
      </c>
      <c r="S123" s="20">
        <f t="shared" si="8"/>
        <v>1413.0349346281455</v>
      </c>
      <c r="T123" s="20">
        <f t="shared" si="8"/>
        <v>1483.8979474840921</v>
      </c>
      <c r="U123" s="20">
        <f t="shared" si="8"/>
        <v>1539.250903998033</v>
      </c>
      <c r="V123" s="20">
        <f t="shared" si="8"/>
        <v>1465.564906233255</v>
      </c>
      <c r="W123" s="20">
        <f t="shared" si="8"/>
        <v>1331.1697859417602</v>
      </c>
      <c r="X123" s="20">
        <f t="shared" si="8"/>
        <v>1130.2325222763552</v>
      </c>
      <c r="Y123" s="20">
        <f t="shared" si="8"/>
        <v>944.36795797548734</v>
      </c>
      <c r="Z123" s="21">
        <f t="shared" si="12"/>
        <v>28489.710830000004</v>
      </c>
      <c r="AA123" s="22">
        <v>31</v>
      </c>
      <c r="AB123" s="23">
        <f t="shared" si="10"/>
        <v>28489.710830000007</v>
      </c>
      <c r="AC123" s="10">
        <f t="shared" si="11"/>
        <v>0</v>
      </c>
      <c r="AD123" s="10"/>
      <c r="AE123" s="48"/>
      <c r="AF123" s="49"/>
    </row>
    <row r="124" spans="1:32" ht="15.75" x14ac:dyDescent="0.25">
      <c r="A124" s="19">
        <v>43617</v>
      </c>
      <c r="B124" s="20">
        <f t="shared" si="9"/>
        <v>785.51551098023606</v>
      </c>
      <c r="C124" s="20">
        <f t="shared" si="8"/>
        <v>723.3507354422112</v>
      </c>
      <c r="D124" s="20">
        <f t="shared" si="8"/>
        <v>686.75859303475488</v>
      </c>
      <c r="E124" s="20">
        <f t="shared" si="8"/>
        <v>670.73966461754844</v>
      </c>
      <c r="F124" s="20">
        <f t="shared" si="8"/>
        <v>689.02160065323062</v>
      </c>
      <c r="G124" s="20">
        <f t="shared" si="8"/>
        <v>738.1837117859302</v>
      </c>
      <c r="H124" s="20">
        <f t="shared" si="8"/>
        <v>866.35028035176788</v>
      </c>
      <c r="I124" s="20">
        <f t="shared" si="8"/>
        <v>996.4167326323834</v>
      </c>
      <c r="J124" s="20">
        <f t="shared" si="8"/>
        <v>1147.4423810848073</v>
      </c>
      <c r="K124" s="20">
        <f t="shared" si="8"/>
        <v>1259.1274845102419</v>
      </c>
      <c r="L124" s="20">
        <f t="shared" si="8"/>
        <v>1356.1851979787089</v>
      </c>
      <c r="M124" s="20">
        <f t="shared" si="8"/>
        <v>1420.7172095765377</v>
      </c>
      <c r="N124" s="20">
        <f t="shared" si="8"/>
        <v>1381.153271716722</v>
      </c>
      <c r="O124" s="20">
        <f t="shared" si="8"/>
        <v>1347.7146220084735</v>
      </c>
      <c r="P124" s="20">
        <f t="shared" si="8"/>
        <v>1350.0238393537606</v>
      </c>
      <c r="Q124" s="20">
        <f t="shared" si="8"/>
        <v>1338.1566703237577</v>
      </c>
      <c r="R124" s="20">
        <f t="shared" si="8"/>
        <v>1317.9078920779446</v>
      </c>
      <c r="S124" s="20">
        <f t="shared" si="8"/>
        <v>1308.3066191670157</v>
      </c>
      <c r="T124" s="20">
        <f t="shared" si="8"/>
        <v>1346.6661309156541</v>
      </c>
      <c r="U124" s="20">
        <f t="shared" si="8"/>
        <v>1420.5592710538961</v>
      </c>
      <c r="V124" s="20">
        <f t="shared" si="8"/>
        <v>1362.4668578871367</v>
      </c>
      <c r="W124" s="20">
        <f t="shared" si="8"/>
        <v>1256.7327410113598</v>
      </c>
      <c r="X124" s="20">
        <f t="shared" si="8"/>
        <v>1082.8703839502266</v>
      </c>
      <c r="Y124" s="20">
        <f t="shared" si="8"/>
        <v>908.76971788567084</v>
      </c>
      <c r="Z124" s="21">
        <f t="shared" si="12"/>
        <v>26761.137119999978</v>
      </c>
      <c r="AA124" s="22">
        <v>30</v>
      </c>
      <c r="AB124" s="23">
        <f t="shared" si="10"/>
        <v>26761.137119999974</v>
      </c>
      <c r="AC124" s="10">
        <f t="shared" si="11"/>
        <v>0</v>
      </c>
      <c r="AD124" s="10"/>
      <c r="AE124" s="48"/>
      <c r="AF124" s="49"/>
    </row>
    <row r="125" spans="1:32" ht="15.75" x14ac:dyDescent="0.25">
      <c r="A125" s="19">
        <v>43647</v>
      </c>
      <c r="B125" s="20">
        <f t="shared" si="9"/>
        <v>850.18357546436187</v>
      </c>
      <c r="C125" s="20">
        <f t="shared" si="8"/>
        <v>755.51665343993409</v>
      </c>
      <c r="D125" s="20">
        <f t="shared" si="8"/>
        <v>720.01504528054136</v>
      </c>
      <c r="E125" s="20">
        <f t="shared" si="8"/>
        <v>704.09122897783493</v>
      </c>
      <c r="F125" s="20">
        <f t="shared" si="8"/>
        <v>727.40823488277124</v>
      </c>
      <c r="G125" s="20">
        <f t="shared" si="8"/>
        <v>804.05404664138393</v>
      </c>
      <c r="H125" s="20">
        <f t="shared" si="8"/>
        <v>936.54333702526867</v>
      </c>
      <c r="I125" s="20">
        <f t="shared" si="8"/>
        <v>1066.2758272088472</v>
      </c>
      <c r="J125" s="20">
        <f t="shared" si="8"/>
        <v>1226.9611098302023</v>
      </c>
      <c r="K125" s="20">
        <f t="shared" si="8"/>
        <v>1337.9956914681011</v>
      </c>
      <c r="L125" s="20">
        <f t="shared" si="8"/>
        <v>1448.3526940639683</v>
      </c>
      <c r="M125" s="20">
        <f t="shared" si="8"/>
        <v>1519.7706050371735</v>
      </c>
      <c r="N125" s="20">
        <f t="shared" si="8"/>
        <v>1468.3177193727442</v>
      </c>
      <c r="O125" s="20">
        <f t="shared" si="8"/>
        <v>1436.1105809209225</v>
      </c>
      <c r="P125" s="20">
        <f t="shared" si="8"/>
        <v>1445.2684019000292</v>
      </c>
      <c r="Q125" s="20">
        <f t="shared" si="8"/>
        <v>1439.6046817399967</v>
      </c>
      <c r="R125" s="20">
        <f t="shared" si="8"/>
        <v>1424.5965377949854</v>
      </c>
      <c r="S125" s="20">
        <f t="shared" si="8"/>
        <v>1404.3821184825229</v>
      </c>
      <c r="T125" s="20">
        <f t="shared" si="8"/>
        <v>1439.418427417763</v>
      </c>
      <c r="U125" s="20">
        <f t="shared" si="8"/>
        <v>1543.519193213697</v>
      </c>
      <c r="V125" s="20">
        <f t="shared" si="8"/>
        <v>1473.7189873326206</v>
      </c>
      <c r="W125" s="20">
        <f t="shared" si="8"/>
        <v>1353.9030433971409</v>
      </c>
      <c r="X125" s="20">
        <f t="shared" si="8"/>
        <v>1160.7655424141394</v>
      </c>
      <c r="Y125" s="20">
        <f t="shared" si="8"/>
        <v>967.1906666930372</v>
      </c>
      <c r="Z125" s="21">
        <f t="shared" si="12"/>
        <v>28653.963949999998</v>
      </c>
      <c r="AA125" s="22">
        <v>31</v>
      </c>
      <c r="AB125" s="23">
        <f t="shared" si="10"/>
        <v>28653.96394999999</v>
      </c>
      <c r="AC125" s="10">
        <f t="shared" si="11"/>
        <v>0</v>
      </c>
      <c r="AD125" s="10"/>
      <c r="AE125" s="48"/>
      <c r="AF125" s="49"/>
    </row>
    <row r="126" spans="1:32" ht="15.75" x14ac:dyDescent="0.25">
      <c r="A126" s="19">
        <v>43678</v>
      </c>
      <c r="B126" s="20">
        <f t="shared" si="9"/>
        <v>847.9734924319572</v>
      </c>
      <c r="C126" s="20">
        <f t="shared" si="8"/>
        <v>749.28737567879102</v>
      </c>
      <c r="D126" s="20">
        <f t="shared" si="8"/>
        <v>715.08728195683216</v>
      </c>
      <c r="E126" s="20">
        <f t="shared" si="8"/>
        <v>701.12497999995276</v>
      </c>
      <c r="F126" s="20">
        <f t="shared" si="8"/>
        <v>725.92306274708812</v>
      </c>
      <c r="G126" s="20">
        <f t="shared" si="8"/>
        <v>811.49813446162341</v>
      </c>
      <c r="H126" s="20">
        <f t="shared" si="8"/>
        <v>939.77783998959956</v>
      </c>
      <c r="I126" s="20">
        <f t="shared" si="8"/>
        <v>1058.6233876175288</v>
      </c>
      <c r="J126" s="20">
        <f t="shared" si="8"/>
        <v>1213.0795075200765</v>
      </c>
      <c r="K126" s="20">
        <f t="shared" si="8"/>
        <v>1320.1059608674059</v>
      </c>
      <c r="L126" s="20">
        <f t="shared" si="8"/>
        <v>1426.8491203961205</v>
      </c>
      <c r="M126" s="20">
        <f t="shared" si="8"/>
        <v>1494.8050043391672</v>
      </c>
      <c r="N126" s="20">
        <f t="shared" si="8"/>
        <v>1436.5974483621942</v>
      </c>
      <c r="O126" s="20">
        <f t="shared" si="8"/>
        <v>1403.8774172879016</v>
      </c>
      <c r="P126" s="20">
        <f t="shared" si="8"/>
        <v>1414.5344329653335</v>
      </c>
      <c r="Q126" s="20">
        <f t="shared" si="8"/>
        <v>1410.5889930183575</v>
      </c>
      <c r="R126" s="20">
        <f t="shared" si="8"/>
        <v>1395.124048386356</v>
      </c>
      <c r="S126" s="20">
        <f t="shared" si="8"/>
        <v>1388.0135923280563</v>
      </c>
      <c r="T126" s="20">
        <f t="shared" si="8"/>
        <v>1446.6588442051434</v>
      </c>
      <c r="U126" s="20">
        <f t="shared" si="8"/>
        <v>1527.420909090594</v>
      </c>
      <c r="V126" s="20">
        <f t="shared" si="8"/>
        <v>1454.7876627010778</v>
      </c>
      <c r="W126" s="20">
        <f t="shared" si="8"/>
        <v>1335.3317253160469</v>
      </c>
      <c r="X126" s="20">
        <f t="shared" si="8"/>
        <v>1151.0375672049743</v>
      </c>
      <c r="Y126" s="20">
        <f t="shared" si="8"/>
        <v>960.70229112781328</v>
      </c>
      <c r="Z126" s="21">
        <f t="shared" si="12"/>
        <v>28328.810079999992</v>
      </c>
      <c r="AA126" s="22">
        <v>31</v>
      </c>
      <c r="AB126" s="23">
        <f t="shared" si="10"/>
        <v>28328.810079999992</v>
      </c>
      <c r="AC126" s="10">
        <f t="shared" si="11"/>
        <v>0</v>
      </c>
      <c r="AD126" s="10"/>
      <c r="AE126" s="48"/>
      <c r="AF126" s="49"/>
    </row>
    <row r="127" spans="1:32" ht="15.75" x14ac:dyDescent="0.25">
      <c r="A127" s="19">
        <v>43709</v>
      </c>
      <c r="B127" s="20">
        <f t="shared" si="9"/>
        <v>817.48864357619732</v>
      </c>
      <c r="C127" s="20">
        <f t="shared" si="8"/>
        <v>715.57113541536751</v>
      </c>
      <c r="D127" s="20">
        <f t="shared" si="8"/>
        <v>683.53328047052412</v>
      </c>
      <c r="E127" s="20">
        <f t="shared" si="8"/>
        <v>669.1110604227863</v>
      </c>
      <c r="F127" s="20">
        <f t="shared" si="8"/>
        <v>695.18586265777014</v>
      </c>
      <c r="G127" s="20">
        <f t="shared" si="8"/>
        <v>779.28197925927736</v>
      </c>
      <c r="H127" s="20">
        <f t="shared" si="8"/>
        <v>910.40336474188939</v>
      </c>
      <c r="I127" s="20">
        <f t="shared" si="8"/>
        <v>1025.8156966344809</v>
      </c>
      <c r="J127" s="20">
        <f t="shared" si="8"/>
        <v>1173.029951437557</v>
      </c>
      <c r="K127" s="20">
        <f t="shared" si="8"/>
        <v>1278.9023920769487</v>
      </c>
      <c r="L127" s="20">
        <f t="shared" si="8"/>
        <v>1378.7603216319826</v>
      </c>
      <c r="M127" s="20">
        <f t="shared" si="8"/>
        <v>1438.1356116700563</v>
      </c>
      <c r="N127" s="20">
        <f t="shared" si="8"/>
        <v>1384.9885707864228</v>
      </c>
      <c r="O127" s="20">
        <f t="shared" si="8"/>
        <v>1349.2134297030705</v>
      </c>
      <c r="P127" s="20">
        <f t="shared" si="8"/>
        <v>1360.6214494095232</v>
      </c>
      <c r="Q127" s="20">
        <f t="shared" si="8"/>
        <v>1361.6462549267119</v>
      </c>
      <c r="R127" s="20">
        <f t="shared" si="8"/>
        <v>1350.5651175359512</v>
      </c>
      <c r="S127" s="20">
        <f t="shared" si="8"/>
        <v>1353.9630163248994</v>
      </c>
      <c r="T127" s="20">
        <f t="shared" si="8"/>
        <v>1439.266296178118</v>
      </c>
      <c r="U127" s="20">
        <f t="shared" si="8"/>
        <v>1458.0854877361526</v>
      </c>
      <c r="V127" s="20">
        <f t="shared" si="8"/>
        <v>1395.0838065696171</v>
      </c>
      <c r="W127" s="20">
        <f t="shared" si="8"/>
        <v>1277.4016263111128</v>
      </c>
      <c r="X127" s="20">
        <f t="shared" si="8"/>
        <v>1092.1443050918635</v>
      </c>
      <c r="Y127" s="20">
        <f t="shared" si="8"/>
        <v>908.49010943172084</v>
      </c>
      <c r="Z127" s="21">
        <f t="shared" si="12"/>
        <v>27296.688770000001</v>
      </c>
      <c r="AA127" s="22">
        <v>30</v>
      </c>
      <c r="AB127" s="23">
        <f t="shared" si="10"/>
        <v>27296.688769999997</v>
      </c>
      <c r="AC127" s="10">
        <f t="shared" si="11"/>
        <v>0</v>
      </c>
      <c r="AD127" s="10"/>
      <c r="AE127" s="48"/>
      <c r="AF127" s="49"/>
    </row>
    <row r="128" spans="1:32" ht="15.75" x14ac:dyDescent="0.25">
      <c r="A128" s="19">
        <v>43739</v>
      </c>
      <c r="B128" s="20">
        <f t="shared" si="9"/>
        <v>833.43346354819903</v>
      </c>
      <c r="C128" s="20">
        <f t="shared" si="8"/>
        <v>743.54199595691864</v>
      </c>
      <c r="D128" s="20">
        <f t="shared" si="8"/>
        <v>709.14878049006609</v>
      </c>
      <c r="E128" s="20">
        <f t="shared" si="8"/>
        <v>694.61049632216634</v>
      </c>
      <c r="F128" s="20">
        <f t="shared" si="8"/>
        <v>719.71014952975577</v>
      </c>
      <c r="G128" s="20">
        <f t="shared" si="8"/>
        <v>799.6048221439371</v>
      </c>
      <c r="H128" s="20">
        <f t="shared" si="8"/>
        <v>947.09375432402749</v>
      </c>
      <c r="I128" s="20">
        <f t="shared" si="8"/>
        <v>1076.0300484734444</v>
      </c>
      <c r="J128" s="20">
        <f t="shared" si="8"/>
        <v>1227.5672357634821</v>
      </c>
      <c r="K128" s="20">
        <f t="shared" si="8"/>
        <v>1337.4351677132197</v>
      </c>
      <c r="L128" s="20">
        <f t="shared" si="8"/>
        <v>1440.9233560663351</v>
      </c>
      <c r="M128" s="20">
        <f t="shared" si="8"/>
        <v>1514.4238116022623</v>
      </c>
      <c r="N128" s="20">
        <f t="shared" si="8"/>
        <v>1458.7401235330585</v>
      </c>
      <c r="O128" s="20">
        <f t="shared" si="8"/>
        <v>1420.8445074409603</v>
      </c>
      <c r="P128" s="20">
        <f t="shared" si="8"/>
        <v>1431.3488074596387</v>
      </c>
      <c r="Q128" s="20">
        <f t="shared" si="8"/>
        <v>1418.9824010250381</v>
      </c>
      <c r="R128" s="20">
        <f t="shared" si="8"/>
        <v>1414.0209657681262</v>
      </c>
      <c r="S128" s="20">
        <f t="shared" si="8"/>
        <v>1443.3523905554712</v>
      </c>
      <c r="T128" s="20">
        <f t="shared" si="8"/>
        <v>1530.3966480997792</v>
      </c>
      <c r="U128" s="20">
        <f t="shared" si="8"/>
        <v>1525.426034569098</v>
      </c>
      <c r="V128" s="20">
        <f t="shared" si="8"/>
        <v>1447.726738897944</v>
      </c>
      <c r="W128" s="20">
        <f t="shared" si="8"/>
        <v>1331.5090773107795</v>
      </c>
      <c r="X128" s="20">
        <f t="shared" si="8"/>
        <v>1138.783362134473</v>
      </c>
      <c r="Y128" s="20">
        <f t="shared" si="8"/>
        <v>949.11777884975857</v>
      </c>
      <c r="Z128" s="21">
        <f t="shared" si="12"/>
        <v>28553.771917577946</v>
      </c>
      <c r="AA128" s="22">
        <v>31</v>
      </c>
      <c r="AB128" s="23">
        <f t="shared" si="10"/>
        <v>28553.771917577942</v>
      </c>
      <c r="AC128" s="10">
        <f t="shared" si="11"/>
        <v>0</v>
      </c>
      <c r="AD128" s="10"/>
      <c r="AE128" s="48"/>
      <c r="AF128" s="49"/>
    </row>
    <row r="129" spans="1:32" ht="15.75" x14ac:dyDescent="0.25">
      <c r="A129" s="19">
        <v>43770</v>
      </c>
      <c r="B129" s="20">
        <f t="shared" si="9"/>
        <v>790.32841733808698</v>
      </c>
      <c r="C129" s="20">
        <f t="shared" si="8"/>
        <v>727.41648531659155</v>
      </c>
      <c r="D129" s="20">
        <f t="shared" si="8"/>
        <v>696.02976087916943</v>
      </c>
      <c r="E129" s="20">
        <f t="shared" si="8"/>
        <v>682.09285442961061</v>
      </c>
      <c r="F129" s="20">
        <f t="shared" si="8"/>
        <v>704.40551587394157</v>
      </c>
      <c r="G129" s="20">
        <f t="shared" si="8"/>
        <v>770.72674262235876</v>
      </c>
      <c r="H129" s="20">
        <f t="shared" si="8"/>
        <v>913.00810814250963</v>
      </c>
      <c r="I129" s="20">
        <f t="shared" si="8"/>
        <v>1036.7023491910425</v>
      </c>
      <c r="J129" s="20">
        <f t="shared" si="8"/>
        <v>1177.9554877753931</v>
      </c>
      <c r="K129" s="20">
        <f t="shared" si="8"/>
        <v>1284.5535659993923</v>
      </c>
      <c r="L129" s="20">
        <f t="shared" si="8"/>
        <v>1380.9409524478897</v>
      </c>
      <c r="M129" s="20">
        <f t="shared" si="8"/>
        <v>1445.9462127255899</v>
      </c>
      <c r="N129" s="20">
        <f t="shared" si="8"/>
        <v>1403.2863002197273</v>
      </c>
      <c r="O129" s="20">
        <f t="shared" si="8"/>
        <v>1368.3000947944931</v>
      </c>
      <c r="P129" s="20">
        <f t="shared" si="8"/>
        <v>1371.3420499525907</v>
      </c>
      <c r="Q129" s="20">
        <f t="shared" si="8"/>
        <v>1367.7122575335727</v>
      </c>
      <c r="R129" s="20">
        <f t="shared" si="8"/>
        <v>1355.1644119735038</v>
      </c>
      <c r="S129" s="20">
        <f t="shared" si="8"/>
        <v>1404.3300872508023</v>
      </c>
      <c r="T129" s="20">
        <f t="shared" si="8"/>
        <v>1503.8269116151371</v>
      </c>
      <c r="U129" s="20">
        <f t="shared" si="8"/>
        <v>1498.0173810240888</v>
      </c>
      <c r="V129" s="20">
        <f t="shared" si="8"/>
        <v>1421.2022721398198</v>
      </c>
      <c r="W129" s="20">
        <f t="shared" si="8"/>
        <v>1300.2000142101872</v>
      </c>
      <c r="X129" s="20">
        <f t="shared" si="8"/>
        <v>1111.7840940524266</v>
      </c>
      <c r="Y129" s="20">
        <f t="shared" si="8"/>
        <v>927.46319249208034</v>
      </c>
      <c r="Z129" s="21">
        <f t="shared" si="12"/>
        <v>27642.735520000002</v>
      </c>
      <c r="AA129" s="22">
        <v>30</v>
      </c>
      <c r="AB129" s="23">
        <f t="shared" si="10"/>
        <v>27642.735520000006</v>
      </c>
      <c r="AC129" s="10">
        <f t="shared" si="11"/>
        <v>0</v>
      </c>
      <c r="AD129" s="10"/>
      <c r="AE129" s="48"/>
      <c r="AF129" s="49"/>
    </row>
    <row r="130" spans="1:32" ht="16.5" thickBot="1" x14ac:dyDescent="0.3">
      <c r="A130" s="24">
        <v>43800</v>
      </c>
      <c r="B130" s="25">
        <f t="shared" si="9"/>
        <v>903.97399606781823</v>
      </c>
      <c r="C130" s="25">
        <f t="shared" si="8"/>
        <v>817.67643113789745</v>
      </c>
      <c r="D130" s="25">
        <f t="shared" si="8"/>
        <v>781.71933598546764</v>
      </c>
      <c r="E130" s="25">
        <f t="shared" si="8"/>
        <v>760.90940874787998</v>
      </c>
      <c r="F130" s="25">
        <f t="shared" si="8"/>
        <v>770.71130933431812</v>
      </c>
      <c r="G130" s="25">
        <f t="shared" si="8"/>
        <v>819.6950727828339</v>
      </c>
      <c r="H130" s="25">
        <f t="shared" si="8"/>
        <v>959.31740740233511</v>
      </c>
      <c r="I130" s="25">
        <f t="shared" si="8"/>
        <v>1105.5572753681577</v>
      </c>
      <c r="J130" s="25">
        <f t="shared" si="8"/>
        <v>1282.1267704531349</v>
      </c>
      <c r="K130" s="25">
        <f t="shared" si="8"/>
        <v>1397.3911333132407</v>
      </c>
      <c r="L130" s="25">
        <f t="shared" si="8"/>
        <v>1500.0503583234611</v>
      </c>
      <c r="M130" s="25">
        <f t="shared" si="8"/>
        <v>1577.8594891982857</v>
      </c>
      <c r="N130" s="25">
        <f t="shared" si="8"/>
        <v>1550.5896613625596</v>
      </c>
      <c r="O130" s="25">
        <f t="shared" si="8"/>
        <v>1506.8918336204226</v>
      </c>
      <c r="P130" s="25">
        <f t="shared" si="8"/>
        <v>1500.4815185394127</v>
      </c>
      <c r="Q130" s="25">
        <f t="shared" si="8"/>
        <v>1487.2048455206073</v>
      </c>
      <c r="R130" s="25">
        <f t="shared" si="8"/>
        <v>1470.6537000259566</v>
      </c>
      <c r="S130" s="25">
        <f t="shared" si="8"/>
        <v>1494.2679666280233</v>
      </c>
      <c r="T130" s="25">
        <f t="shared" ref="C130:AP141" si="13">+T18*$AA18+T46*$AA46+T74*$AA74+T102*$AA102</f>
        <v>1633.0343423797372</v>
      </c>
      <c r="U130" s="25">
        <f t="shared" si="13"/>
        <v>1670.819553837827</v>
      </c>
      <c r="V130" s="25">
        <f t="shared" si="13"/>
        <v>1597.5771922261154</v>
      </c>
      <c r="W130" s="25">
        <f t="shared" si="13"/>
        <v>1473.1497338116683</v>
      </c>
      <c r="X130" s="25">
        <f t="shared" si="13"/>
        <v>1279.7173574568396</v>
      </c>
      <c r="Y130" s="25">
        <f t="shared" si="13"/>
        <v>1072.8870864760149</v>
      </c>
      <c r="Z130" s="26">
        <f t="shared" si="12"/>
        <v>30414.262780000012</v>
      </c>
      <c r="AA130" s="27">
        <v>31</v>
      </c>
      <c r="AB130" s="28">
        <f t="shared" si="10"/>
        <v>30414.262780000012</v>
      </c>
      <c r="AC130" s="10">
        <f t="shared" si="11"/>
        <v>0</v>
      </c>
      <c r="AD130" s="10"/>
      <c r="AE130" s="48"/>
      <c r="AF130" s="49"/>
    </row>
    <row r="131" spans="1:32" ht="15.75" x14ac:dyDescent="0.25">
      <c r="A131" s="29">
        <v>43831</v>
      </c>
      <c r="B131" s="30">
        <f t="shared" si="9"/>
        <v>806.87250259846724</v>
      </c>
      <c r="C131" s="30">
        <f t="shared" si="13"/>
        <v>732.88671325135647</v>
      </c>
      <c r="D131" s="30">
        <f t="shared" si="13"/>
        <v>695.55488555433612</v>
      </c>
      <c r="E131" s="30">
        <f t="shared" si="13"/>
        <v>679.76033715490701</v>
      </c>
      <c r="F131" s="30">
        <f t="shared" si="13"/>
        <v>695.10373892337543</v>
      </c>
      <c r="G131" s="30">
        <f t="shared" si="13"/>
        <v>753.95739804582581</v>
      </c>
      <c r="H131" s="30">
        <f t="shared" si="13"/>
        <v>887.52299465906981</v>
      </c>
      <c r="I131" s="30">
        <f t="shared" si="13"/>
        <v>1019.3474146566398</v>
      </c>
      <c r="J131" s="30">
        <f t="shared" si="13"/>
        <v>1187.4388324920133</v>
      </c>
      <c r="K131" s="30">
        <f t="shared" si="13"/>
        <v>1310.7293100617467</v>
      </c>
      <c r="L131" s="30">
        <f t="shared" si="13"/>
        <v>1426.6259074485592</v>
      </c>
      <c r="M131" s="30">
        <f t="shared" si="13"/>
        <v>1504.52917040182</v>
      </c>
      <c r="N131" s="30">
        <f t="shared" si="13"/>
        <v>1462.4856264014115</v>
      </c>
      <c r="O131" s="30">
        <f t="shared" si="13"/>
        <v>1428.6961268459586</v>
      </c>
      <c r="P131" s="30">
        <f t="shared" si="13"/>
        <v>1435.3605254414617</v>
      </c>
      <c r="Q131" s="30">
        <f t="shared" si="13"/>
        <v>1419.402130266709</v>
      </c>
      <c r="R131" s="30">
        <f t="shared" si="13"/>
        <v>1401.1317029009736</v>
      </c>
      <c r="S131" s="30">
        <f t="shared" si="13"/>
        <v>1380.8710710932787</v>
      </c>
      <c r="T131" s="30">
        <f t="shared" si="13"/>
        <v>1405.9894142266135</v>
      </c>
      <c r="U131" s="30">
        <f t="shared" si="13"/>
        <v>1450.0574407273859</v>
      </c>
      <c r="V131" s="30">
        <f t="shared" si="13"/>
        <v>1384.9088093599069</v>
      </c>
      <c r="W131" s="30">
        <f t="shared" si="13"/>
        <v>1295.0210085232779</v>
      </c>
      <c r="X131" s="30">
        <f t="shared" si="13"/>
        <v>1124.632548218774</v>
      </c>
      <c r="Y131" s="30">
        <f t="shared" si="13"/>
        <v>943.47859074612688</v>
      </c>
      <c r="Z131" s="31">
        <f>SUM(B131:Y131)</f>
        <v>27832.364199999993</v>
      </c>
      <c r="AA131" s="32">
        <v>31</v>
      </c>
      <c r="AB131" s="33">
        <f t="shared" si="10"/>
        <v>27832.364199999996</v>
      </c>
      <c r="AC131" s="10">
        <f t="shared" si="11"/>
        <v>0</v>
      </c>
      <c r="AD131" s="10"/>
      <c r="AE131" s="48"/>
      <c r="AF131" s="49"/>
    </row>
    <row r="132" spans="1:32" ht="15.75" x14ac:dyDescent="0.25">
      <c r="A132" s="19">
        <v>43862</v>
      </c>
      <c r="B132" s="20">
        <f t="shared" si="9"/>
        <v>745.26794657605512</v>
      </c>
      <c r="C132" s="20">
        <f t="shared" si="13"/>
        <v>681.95403875749355</v>
      </c>
      <c r="D132" s="20">
        <f t="shared" si="13"/>
        <v>648.50182200434961</v>
      </c>
      <c r="E132" s="20">
        <f t="shared" si="13"/>
        <v>636.31863658512236</v>
      </c>
      <c r="F132" s="20">
        <f t="shared" si="13"/>
        <v>659.27797096314248</v>
      </c>
      <c r="G132" s="20">
        <f t="shared" si="13"/>
        <v>758.45024882666314</v>
      </c>
      <c r="H132" s="20">
        <f t="shared" si="13"/>
        <v>902.45814740863329</v>
      </c>
      <c r="I132" s="20">
        <f t="shared" si="13"/>
        <v>1005.1701623500825</v>
      </c>
      <c r="J132" s="20">
        <f t="shared" si="13"/>
        <v>1158.7679900413866</v>
      </c>
      <c r="K132" s="20">
        <f t="shared" si="13"/>
        <v>1262.6090251204487</v>
      </c>
      <c r="L132" s="20">
        <f t="shared" si="13"/>
        <v>1365.1395845547886</v>
      </c>
      <c r="M132" s="20">
        <f t="shared" si="13"/>
        <v>1433.5442604042858</v>
      </c>
      <c r="N132" s="20">
        <f t="shared" si="13"/>
        <v>1380.8921707853826</v>
      </c>
      <c r="O132" s="20">
        <f t="shared" si="13"/>
        <v>1349.71992690463</v>
      </c>
      <c r="P132" s="20">
        <f t="shared" si="13"/>
        <v>1365.1812030433039</v>
      </c>
      <c r="Q132" s="20">
        <f t="shared" si="13"/>
        <v>1346.4093598269067</v>
      </c>
      <c r="R132" s="20">
        <f t="shared" si="13"/>
        <v>1335.8384709481634</v>
      </c>
      <c r="S132" s="20">
        <f t="shared" si="13"/>
        <v>1316.9280934807816</v>
      </c>
      <c r="T132" s="20">
        <f t="shared" si="13"/>
        <v>1311.4289652821144</v>
      </c>
      <c r="U132" s="20">
        <f t="shared" si="13"/>
        <v>1379.6614176353733</v>
      </c>
      <c r="V132" s="20">
        <f t="shared" si="13"/>
        <v>1316.7390091719067</v>
      </c>
      <c r="W132" s="20">
        <f t="shared" si="13"/>
        <v>1216.6684043663881</v>
      </c>
      <c r="X132" s="20">
        <f t="shared" si="13"/>
        <v>1049.6141173094788</v>
      </c>
      <c r="Y132" s="20">
        <f t="shared" si="13"/>
        <v>877.51868765309825</v>
      </c>
      <c r="Z132" s="21">
        <f>SUM(B132:Y132)</f>
        <v>26504.059659999977</v>
      </c>
      <c r="AA132" s="22">
        <v>29</v>
      </c>
      <c r="AB132" s="33">
        <f t="shared" si="10"/>
        <v>26504.059659999981</v>
      </c>
      <c r="AC132" s="10">
        <f t="shared" si="11"/>
        <v>0</v>
      </c>
      <c r="AD132" s="10"/>
      <c r="AE132" s="48"/>
      <c r="AF132" s="49"/>
    </row>
    <row r="133" spans="1:32" ht="15.75" x14ac:dyDescent="0.25">
      <c r="A133" s="19">
        <v>43891</v>
      </c>
      <c r="B133" s="20">
        <f t="shared" si="9"/>
        <v>790.73711669792169</v>
      </c>
      <c r="C133" s="20">
        <f t="shared" si="13"/>
        <v>723.53849613395232</v>
      </c>
      <c r="D133" s="20">
        <f t="shared" si="13"/>
        <v>689.64308793878649</v>
      </c>
      <c r="E133" s="20">
        <f t="shared" si="13"/>
        <v>671.72130461835695</v>
      </c>
      <c r="F133" s="20">
        <f t="shared" si="13"/>
        <v>695.34877751789816</v>
      </c>
      <c r="G133" s="20">
        <f t="shared" si="13"/>
        <v>793.44003000351154</v>
      </c>
      <c r="H133" s="20">
        <f t="shared" si="13"/>
        <v>937.73086629648014</v>
      </c>
      <c r="I133" s="20">
        <f t="shared" si="13"/>
        <v>1061.446862348811</v>
      </c>
      <c r="J133" s="20">
        <f t="shared" si="13"/>
        <v>1222.0426152282243</v>
      </c>
      <c r="K133" s="20">
        <f t="shared" si="13"/>
        <v>1332.0930280089106</v>
      </c>
      <c r="L133" s="20">
        <f t="shared" si="13"/>
        <v>1441.9295381942936</v>
      </c>
      <c r="M133" s="20">
        <f t="shared" si="13"/>
        <v>1515.4925383917807</v>
      </c>
      <c r="N133" s="20">
        <f t="shared" si="13"/>
        <v>1464.7778429105938</v>
      </c>
      <c r="O133" s="20">
        <f t="shared" si="13"/>
        <v>1433.7328749009059</v>
      </c>
      <c r="P133" s="20">
        <f t="shared" si="13"/>
        <v>1443.322307992808</v>
      </c>
      <c r="Q133" s="20">
        <f t="shared" si="13"/>
        <v>1441.1343005331705</v>
      </c>
      <c r="R133" s="20">
        <f t="shared" si="13"/>
        <v>1440.1362794255629</v>
      </c>
      <c r="S133" s="20">
        <f t="shared" si="13"/>
        <v>1410.7061300023993</v>
      </c>
      <c r="T133" s="20">
        <f t="shared" si="13"/>
        <v>1401.600260681483</v>
      </c>
      <c r="U133" s="20">
        <f t="shared" si="13"/>
        <v>1474.6306341246579</v>
      </c>
      <c r="V133" s="20">
        <f t="shared" si="13"/>
        <v>1415.418606744267</v>
      </c>
      <c r="W133" s="20">
        <f t="shared" si="13"/>
        <v>1316.8961873189389</v>
      </c>
      <c r="X133" s="20">
        <f t="shared" si="13"/>
        <v>1129.9046001089209</v>
      </c>
      <c r="Y133" s="20">
        <f t="shared" si="13"/>
        <v>935.09510387737453</v>
      </c>
      <c r="Z133" s="21">
        <f t="shared" ref="Z133:Z142" si="14">SUM(B133:Y133)</f>
        <v>28182.519390000012</v>
      </c>
      <c r="AA133" s="22">
        <v>31</v>
      </c>
      <c r="AB133" s="33">
        <f t="shared" si="10"/>
        <v>28182.519390000009</v>
      </c>
      <c r="AC133" s="10">
        <f t="shared" si="11"/>
        <v>0</v>
      </c>
      <c r="AD133" s="10"/>
      <c r="AE133" s="48"/>
      <c r="AF133" s="49"/>
    </row>
    <row r="134" spans="1:32" ht="15.75" x14ac:dyDescent="0.25">
      <c r="A134" s="19">
        <v>43922</v>
      </c>
      <c r="B134" s="20">
        <f t="shared" si="9"/>
        <v>777.52198421166293</v>
      </c>
      <c r="C134" s="20">
        <f t="shared" si="13"/>
        <v>711.38606141714149</v>
      </c>
      <c r="D134" s="20">
        <f t="shared" si="13"/>
        <v>673.76453156394814</v>
      </c>
      <c r="E134" s="20">
        <f t="shared" si="13"/>
        <v>660.59274630141522</v>
      </c>
      <c r="F134" s="20">
        <f t="shared" si="13"/>
        <v>679.15914588341298</v>
      </c>
      <c r="G134" s="20">
        <f t="shared" si="13"/>
        <v>743.48938571220845</v>
      </c>
      <c r="H134" s="20">
        <f t="shared" si="13"/>
        <v>881.93746817807562</v>
      </c>
      <c r="I134" s="20">
        <f t="shared" si="13"/>
        <v>1019.0055520240633</v>
      </c>
      <c r="J134" s="20">
        <f t="shared" si="13"/>
        <v>1178.9221994308759</v>
      </c>
      <c r="K134" s="20">
        <f t="shared" si="13"/>
        <v>1295.5630894140841</v>
      </c>
      <c r="L134" s="20">
        <f t="shared" si="13"/>
        <v>1404.0227956203053</v>
      </c>
      <c r="M134" s="20">
        <f t="shared" si="13"/>
        <v>1481.704419815346</v>
      </c>
      <c r="N134" s="20">
        <f t="shared" si="13"/>
        <v>1439.3029658259925</v>
      </c>
      <c r="O134" s="20">
        <f t="shared" si="13"/>
        <v>1403.6580351172859</v>
      </c>
      <c r="P134" s="20">
        <f t="shared" si="13"/>
        <v>1410.7551843468505</v>
      </c>
      <c r="Q134" s="20">
        <f t="shared" si="13"/>
        <v>1400.2893140338429</v>
      </c>
      <c r="R134" s="20">
        <f t="shared" si="13"/>
        <v>1375.1148112955052</v>
      </c>
      <c r="S134" s="20">
        <f t="shared" si="13"/>
        <v>1346.82351468203</v>
      </c>
      <c r="T134" s="20">
        <f t="shared" si="13"/>
        <v>1352.9639861342232</v>
      </c>
      <c r="U134" s="20">
        <f t="shared" si="13"/>
        <v>1386.645199528137</v>
      </c>
      <c r="V134" s="20">
        <f t="shared" si="13"/>
        <v>1328.6248431215579</v>
      </c>
      <c r="W134" s="20">
        <f t="shared" si="13"/>
        <v>1238.9285230869227</v>
      </c>
      <c r="X134" s="20">
        <f t="shared" si="13"/>
        <v>1074.5959362970177</v>
      </c>
      <c r="Y134" s="20">
        <f t="shared" si="13"/>
        <v>904.95336354419146</v>
      </c>
      <c r="Z134" s="21">
        <f t="shared" si="14"/>
        <v>27169.725056586096</v>
      </c>
      <c r="AA134" s="22">
        <v>30</v>
      </c>
      <c r="AB134" s="33">
        <f t="shared" si="10"/>
        <v>27169.725056586092</v>
      </c>
      <c r="AC134" s="10">
        <f t="shared" si="11"/>
        <v>0</v>
      </c>
      <c r="AD134" s="10"/>
      <c r="AE134" s="48"/>
      <c r="AF134" s="49"/>
    </row>
    <row r="135" spans="1:32" ht="15.75" x14ac:dyDescent="0.25">
      <c r="A135" s="19">
        <v>43952</v>
      </c>
      <c r="B135" s="20">
        <f t="shared" si="9"/>
        <v>774.55039947121497</v>
      </c>
      <c r="C135" s="20">
        <f t="shared" si="13"/>
        <v>708.36960768376412</v>
      </c>
      <c r="D135" s="20">
        <f t="shared" si="13"/>
        <v>672.66381024255247</v>
      </c>
      <c r="E135" s="20">
        <f t="shared" si="13"/>
        <v>658.26467069540729</v>
      </c>
      <c r="F135" s="20">
        <f t="shared" si="13"/>
        <v>680.26873168344775</v>
      </c>
      <c r="G135" s="20">
        <f t="shared" si="13"/>
        <v>748.32425325921724</v>
      </c>
      <c r="H135" s="20">
        <f t="shared" si="13"/>
        <v>896.5702346036511</v>
      </c>
      <c r="I135" s="20">
        <f t="shared" si="13"/>
        <v>1031.9478528003672</v>
      </c>
      <c r="J135" s="20">
        <f t="shared" si="13"/>
        <v>1187.5199512914112</v>
      </c>
      <c r="K135" s="20">
        <f t="shared" si="13"/>
        <v>1298.2001924039578</v>
      </c>
      <c r="L135" s="20">
        <f t="shared" si="13"/>
        <v>1404.0718450218014</v>
      </c>
      <c r="M135" s="20">
        <f t="shared" si="13"/>
        <v>1474.762103538862</v>
      </c>
      <c r="N135" s="20">
        <f t="shared" si="13"/>
        <v>1421.9420439239632</v>
      </c>
      <c r="O135" s="20">
        <f t="shared" si="13"/>
        <v>1379.9031615884612</v>
      </c>
      <c r="P135" s="20">
        <f t="shared" si="13"/>
        <v>1378.4576239821965</v>
      </c>
      <c r="Q135" s="20">
        <f t="shared" si="13"/>
        <v>1370.8140237461794</v>
      </c>
      <c r="R135" s="20">
        <f t="shared" si="13"/>
        <v>1357.9934841230465</v>
      </c>
      <c r="S135" s="20">
        <f t="shared" si="13"/>
        <v>1352.9278452843703</v>
      </c>
      <c r="T135" s="20">
        <f t="shared" si="13"/>
        <v>1369.8149553116614</v>
      </c>
      <c r="U135" s="20">
        <f t="shared" si="13"/>
        <v>1409.2523455522435</v>
      </c>
      <c r="V135" s="20">
        <f t="shared" si="13"/>
        <v>1350.7621788529843</v>
      </c>
      <c r="W135" s="20">
        <f t="shared" si="13"/>
        <v>1237.4127391521195</v>
      </c>
      <c r="X135" s="20">
        <f t="shared" si="13"/>
        <v>1064.7053493648179</v>
      </c>
      <c r="Y135" s="20">
        <f t="shared" si="13"/>
        <v>900.18238642228903</v>
      </c>
      <c r="Z135" s="21">
        <f t="shared" si="14"/>
        <v>27129.681789999984</v>
      </c>
      <c r="AA135" s="22">
        <v>31</v>
      </c>
      <c r="AB135" s="33">
        <f t="shared" si="10"/>
        <v>27129.681789999984</v>
      </c>
      <c r="AC135" s="10">
        <f t="shared" si="11"/>
        <v>0</v>
      </c>
      <c r="AD135" s="10"/>
      <c r="AE135" s="48"/>
      <c r="AF135" s="49"/>
    </row>
    <row r="136" spans="1:32" ht="15.75" x14ac:dyDescent="0.25">
      <c r="A136" s="19">
        <v>43983</v>
      </c>
      <c r="B136" s="20">
        <f t="shared" ref="B136:B142" si="15">+B24*$AA24+B52*$AA52+B80*$AA80+B108*$AA108</f>
        <v>754.09986911275416</v>
      </c>
      <c r="C136" s="20">
        <f t="shared" si="13"/>
        <v>691.27600334878196</v>
      </c>
      <c r="D136" s="20">
        <f t="shared" si="13"/>
        <v>654.67321875073549</v>
      </c>
      <c r="E136" s="20">
        <f t="shared" si="13"/>
        <v>639.09371488292891</v>
      </c>
      <c r="F136" s="20">
        <f t="shared" si="13"/>
        <v>657.32970740934707</v>
      </c>
      <c r="G136" s="20">
        <f t="shared" si="13"/>
        <v>699.25619005135218</v>
      </c>
      <c r="H136" s="20">
        <f t="shared" si="13"/>
        <v>841.38051420944521</v>
      </c>
      <c r="I136" s="20">
        <f t="shared" si="13"/>
        <v>985.43475944019315</v>
      </c>
      <c r="J136" s="20">
        <f t="shared" si="13"/>
        <v>1151.0906056130782</v>
      </c>
      <c r="K136" s="20">
        <f t="shared" si="13"/>
        <v>1270.5922400004088</v>
      </c>
      <c r="L136" s="20">
        <f t="shared" si="13"/>
        <v>1375.2116235139356</v>
      </c>
      <c r="M136" s="20">
        <f t="shared" si="13"/>
        <v>1443.7768951178189</v>
      </c>
      <c r="N136" s="20">
        <f t="shared" si="13"/>
        <v>1400.9127232861913</v>
      </c>
      <c r="O136" s="20">
        <f t="shared" si="13"/>
        <v>1366.3031614166409</v>
      </c>
      <c r="P136" s="20">
        <f t="shared" si="13"/>
        <v>1368.5933463533679</v>
      </c>
      <c r="Q136" s="20">
        <f t="shared" si="13"/>
        <v>1355.1379559793875</v>
      </c>
      <c r="R136" s="20">
        <f t="shared" si="13"/>
        <v>1331.7770364019113</v>
      </c>
      <c r="S136" s="20">
        <f t="shared" si="13"/>
        <v>1311.6151837962193</v>
      </c>
      <c r="T136" s="20">
        <f t="shared" si="13"/>
        <v>1289.7534332385226</v>
      </c>
      <c r="U136" s="20">
        <f t="shared" si="13"/>
        <v>1342.8809712391821</v>
      </c>
      <c r="V136" s="20">
        <f t="shared" si="13"/>
        <v>1292.7715233160998</v>
      </c>
      <c r="W136" s="20">
        <f t="shared" si="13"/>
        <v>1202.2181212544588</v>
      </c>
      <c r="X136" s="20">
        <f t="shared" si="13"/>
        <v>1044.8099024410312</v>
      </c>
      <c r="Y136" s="20">
        <f t="shared" si="13"/>
        <v>879.26601982620946</v>
      </c>
      <c r="Z136" s="21">
        <f t="shared" si="14"/>
        <v>26349.254720000004</v>
      </c>
      <c r="AA136" s="22">
        <v>30</v>
      </c>
      <c r="AB136" s="33">
        <f t="shared" si="10"/>
        <v>26349.254720000001</v>
      </c>
      <c r="AC136" s="10">
        <f t="shared" si="11"/>
        <v>0</v>
      </c>
      <c r="AD136" s="10"/>
      <c r="AE136" s="48"/>
      <c r="AF136" s="49"/>
    </row>
    <row r="137" spans="1:32" ht="15.75" x14ac:dyDescent="0.25">
      <c r="A137" s="19">
        <v>44013</v>
      </c>
      <c r="B137" s="20">
        <f t="shared" si="15"/>
        <v>786.09836917612165</v>
      </c>
      <c r="C137" s="20">
        <f t="shared" si="13"/>
        <v>692.84924904989816</v>
      </c>
      <c r="D137" s="20">
        <f t="shared" si="13"/>
        <v>657.82095197708213</v>
      </c>
      <c r="E137" s="20">
        <f t="shared" si="13"/>
        <v>642.502609661154</v>
      </c>
      <c r="F137" s="20">
        <f t="shared" si="13"/>
        <v>664.65139075860918</v>
      </c>
      <c r="G137" s="20">
        <f t="shared" si="13"/>
        <v>730.32609769939029</v>
      </c>
      <c r="H137" s="20">
        <f t="shared" si="13"/>
        <v>875.03196011837645</v>
      </c>
      <c r="I137" s="20">
        <f t="shared" si="13"/>
        <v>1016.1165848425344</v>
      </c>
      <c r="J137" s="20">
        <f t="shared" si="13"/>
        <v>1186.6290286933856</v>
      </c>
      <c r="K137" s="20">
        <f t="shared" si="13"/>
        <v>1302.692566389883</v>
      </c>
      <c r="L137" s="20">
        <f t="shared" si="13"/>
        <v>1416.2789586001995</v>
      </c>
      <c r="M137" s="20">
        <f t="shared" si="13"/>
        <v>1488.1224935458238</v>
      </c>
      <c r="N137" s="20">
        <f t="shared" si="13"/>
        <v>1436.1976681995036</v>
      </c>
      <c r="O137" s="20">
        <f t="shared" si="13"/>
        <v>1401.8879479728157</v>
      </c>
      <c r="P137" s="20">
        <f t="shared" si="13"/>
        <v>1407.7673418608645</v>
      </c>
      <c r="Q137" s="20">
        <f t="shared" si="13"/>
        <v>1400.9455974029095</v>
      </c>
      <c r="R137" s="20">
        <f t="shared" si="13"/>
        <v>1382.582862922234</v>
      </c>
      <c r="S137" s="20">
        <f t="shared" si="13"/>
        <v>1352.05819431385</v>
      </c>
      <c r="T137" s="20">
        <f t="shared" si="13"/>
        <v>1322.9552466600967</v>
      </c>
      <c r="U137" s="20">
        <f t="shared" si="13"/>
        <v>1400.9501794744413</v>
      </c>
      <c r="V137" s="20">
        <f t="shared" si="13"/>
        <v>1342.1010056647808</v>
      </c>
      <c r="W137" s="20">
        <f t="shared" si="13"/>
        <v>1243.846471023247</v>
      </c>
      <c r="X137" s="20">
        <f t="shared" si="13"/>
        <v>1078.5545046420084</v>
      </c>
      <c r="Y137" s="20">
        <f t="shared" si="13"/>
        <v>903.12658935078207</v>
      </c>
      <c r="Z137" s="21">
        <f t="shared" si="14"/>
        <v>27132.09386999999</v>
      </c>
      <c r="AA137" s="22">
        <v>31</v>
      </c>
      <c r="AB137" s="33">
        <f t="shared" si="10"/>
        <v>27132.093869999997</v>
      </c>
      <c r="AC137" s="10">
        <f t="shared" si="11"/>
        <v>0</v>
      </c>
      <c r="AD137" s="10"/>
      <c r="AE137" s="48"/>
      <c r="AF137" s="49"/>
    </row>
    <row r="138" spans="1:32" ht="15.75" x14ac:dyDescent="0.25">
      <c r="A138" s="19">
        <v>44044</v>
      </c>
      <c r="B138" s="20">
        <f t="shared" si="15"/>
        <v>815.934949643555</v>
      </c>
      <c r="C138" s="20">
        <f t="shared" si="13"/>
        <v>715.49628524991135</v>
      </c>
      <c r="D138" s="20">
        <f t="shared" si="13"/>
        <v>679.53411943920059</v>
      </c>
      <c r="E138" s="20">
        <f t="shared" si="13"/>
        <v>664.98728223837327</v>
      </c>
      <c r="F138" s="20">
        <f t="shared" si="13"/>
        <v>686.62408969910257</v>
      </c>
      <c r="G138" s="20">
        <f t="shared" si="13"/>
        <v>757.86370393792856</v>
      </c>
      <c r="H138" s="20">
        <f t="shared" si="13"/>
        <v>897.33800514357563</v>
      </c>
      <c r="I138" s="20">
        <f t="shared" si="13"/>
        <v>1028.7597045580253</v>
      </c>
      <c r="J138" s="20">
        <f t="shared" si="13"/>
        <v>1195.8682332400347</v>
      </c>
      <c r="K138" s="20">
        <f t="shared" si="13"/>
        <v>1310.8085840293802</v>
      </c>
      <c r="L138" s="20">
        <f t="shared" si="13"/>
        <v>1423.6232767171373</v>
      </c>
      <c r="M138" s="20">
        <f t="shared" si="13"/>
        <v>1493.1164817713807</v>
      </c>
      <c r="N138" s="20">
        <f t="shared" si="13"/>
        <v>1436.2760833180523</v>
      </c>
      <c r="O138" s="20">
        <f t="shared" si="13"/>
        <v>1402.6102688979183</v>
      </c>
      <c r="P138" s="20">
        <f t="shared" si="13"/>
        <v>1407.9935488403082</v>
      </c>
      <c r="Q138" s="20">
        <f t="shared" si="13"/>
        <v>1400.6042705813875</v>
      </c>
      <c r="R138" s="20">
        <f t="shared" si="13"/>
        <v>1381.3409886851246</v>
      </c>
      <c r="S138" s="20">
        <f t="shared" si="13"/>
        <v>1367.3264336415714</v>
      </c>
      <c r="T138" s="20">
        <f t="shared" si="13"/>
        <v>1364.3030898077641</v>
      </c>
      <c r="U138" s="20">
        <f t="shared" si="13"/>
        <v>1423.8701466085365</v>
      </c>
      <c r="V138" s="20">
        <f t="shared" si="13"/>
        <v>1362.4769957467963</v>
      </c>
      <c r="W138" s="20">
        <f t="shared" si="13"/>
        <v>1263.3938445109065</v>
      </c>
      <c r="X138" s="20">
        <f t="shared" si="13"/>
        <v>1103.9128412266509</v>
      </c>
      <c r="Y138" s="20">
        <f t="shared" si="13"/>
        <v>926.48140246737273</v>
      </c>
      <c r="Z138" s="21">
        <f t="shared" si="14"/>
        <v>27510.544629999997</v>
      </c>
      <c r="AA138" s="22">
        <v>31</v>
      </c>
      <c r="AB138" s="33">
        <f t="shared" si="10"/>
        <v>27510.544629999997</v>
      </c>
      <c r="AC138" s="10">
        <f t="shared" si="11"/>
        <v>0</v>
      </c>
      <c r="AD138" s="10"/>
      <c r="AE138" s="48"/>
      <c r="AF138" s="49"/>
    </row>
    <row r="139" spans="1:32" ht="15.75" x14ac:dyDescent="0.25">
      <c r="A139" s="19">
        <v>44075</v>
      </c>
      <c r="B139" s="20">
        <f t="shared" si="15"/>
        <v>779.3986478442589</v>
      </c>
      <c r="C139" s="20">
        <f t="shared" si="13"/>
        <v>675.03390552898941</v>
      </c>
      <c r="D139" s="20">
        <f t="shared" si="13"/>
        <v>643.21526657776553</v>
      </c>
      <c r="E139" s="20">
        <f t="shared" si="13"/>
        <v>629.56056445190472</v>
      </c>
      <c r="F139" s="20">
        <f t="shared" si="13"/>
        <v>655.53659842158936</v>
      </c>
      <c r="G139" s="20">
        <f t="shared" si="13"/>
        <v>734.10859441108323</v>
      </c>
      <c r="H139" s="20">
        <f t="shared" si="13"/>
        <v>884.61390906962538</v>
      </c>
      <c r="I139" s="20">
        <f t="shared" si="13"/>
        <v>1014.1199904160574</v>
      </c>
      <c r="J139" s="20">
        <f t="shared" si="13"/>
        <v>1176.1659351684195</v>
      </c>
      <c r="K139" s="20">
        <f t="shared" si="13"/>
        <v>1287.4158282008082</v>
      </c>
      <c r="L139" s="20">
        <f t="shared" si="13"/>
        <v>1393.576248919921</v>
      </c>
      <c r="M139" s="20">
        <f t="shared" si="13"/>
        <v>1453.286306106563</v>
      </c>
      <c r="N139" s="20">
        <f t="shared" si="13"/>
        <v>1395.1205472572278</v>
      </c>
      <c r="O139" s="20">
        <f t="shared" si="13"/>
        <v>1355.7362863944159</v>
      </c>
      <c r="P139" s="20">
        <f t="shared" si="13"/>
        <v>1368.5887293893238</v>
      </c>
      <c r="Q139" s="20">
        <f t="shared" si="13"/>
        <v>1369.7227612262704</v>
      </c>
      <c r="R139" s="20">
        <f t="shared" si="13"/>
        <v>1356.5735618978108</v>
      </c>
      <c r="S139" s="20">
        <f t="shared" si="13"/>
        <v>1348.6937915272747</v>
      </c>
      <c r="T139" s="20">
        <f t="shared" si="13"/>
        <v>1369.3310929816116</v>
      </c>
      <c r="U139" s="20">
        <f t="shared" si="13"/>
        <v>1369.1233676287407</v>
      </c>
      <c r="V139" s="20">
        <f t="shared" si="13"/>
        <v>1315.1951728131799</v>
      </c>
      <c r="W139" s="20">
        <f t="shared" si="13"/>
        <v>1212.5079701071538</v>
      </c>
      <c r="X139" s="20">
        <f t="shared" si="13"/>
        <v>1045.2309266112795</v>
      </c>
      <c r="Y139" s="20">
        <f t="shared" si="13"/>
        <v>870.87419704873309</v>
      </c>
      <c r="Z139" s="21">
        <f t="shared" si="14"/>
        <v>26702.730200000005</v>
      </c>
      <c r="AA139" s="22">
        <v>30</v>
      </c>
      <c r="AB139" s="33">
        <f t="shared" si="10"/>
        <v>26702.730200000005</v>
      </c>
      <c r="AC139" s="10">
        <f t="shared" si="11"/>
        <v>0</v>
      </c>
      <c r="AD139" s="10"/>
      <c r="AE139" s="48"/>
      <c r="AF139" s="49"/>
    </row>
    <row r="140" spans="1:32" ht="15.75" x14ac:dyDescent="0.25">
      <c r="A140" s="19">
        <v>44105</v>
      </c>
      <c r="B140" s="20">
        <f t="shared" si="15"/>
        <v>798.60827378617603</v>
      </c>
      <c r="C140" s="20">
        <f t="shared" si="13"/>
        <v>709.01673144241693</v>
      </c>
      <c r="D140" s="20">
        <f t="shared" si="13"/>
        <v>673.60253786176111</v>
      </c>
      <c r="E140" s="20">
        <f t="shared" si="13"/>
        <v>657.63090012764519</v>
      </c>
      <c r="F140" s="20">
        <f t="shared" si="13"/>
        <v>678.49416988367079</v>
      </c>
      <c r="G140" s="20">
        <f t="shared" si="13"/>
        <v>747.12821231004</v>
      </c>
      <c r="H140" s="20">
        <f t="shared" si="13"/>
        <v>908.14950981277377</v>
      </c>
      <c r="I140" s="20">
        <f t="shared" si="13"/>
        <v>1049.7160087452626</v>
      </c>
      <c r="J140" s="20">
        <f t="shared" si="13"/>
        <v>1213.6321294046327</v>
      </c>
      <c r="K140" s="20">
        <f t="shared" si="13"/>
        <v>1330.7243906892668</v>
      </c>
      <c r="L140" s="20">
        <f t="shared" si="13"/>
        <v>1439.1499600245775</v>
      </c>
      <c r="M140" s="20">
        <f t="shared" si="13"/>
        <v>1513.6846527004161</v>
      </c>
      <c r="N140" s="20">
        <f t="shared" si="13"/>
        <v>1459.3763338746858</v>
      </c>
      <c r="O140" s="20">
        <f t="shared" si="13"/>
        <v>1419.1474699696801</v>
      </c>
      <c r="P140" s="20">
        <f t="shared" si="13"/>
        <v>1423.8903320461266</v>
      </c>
      <c r="Q140" s="20">
        <f t="shared" si="13"/>
        <v>1406.5695608826368</v>
      </c>
      <c r="R140" s="20">
        <f t="shared" si="13"/>
        <v>1397.9426439661395</v>
      </c>
      <c r="S140" s="20">
        <f t="shared" si="13"/>
        <v>1410.0319793380845</v>
      </c>
      <c r="T140" s="20">
        <f t="shared" si="13"/>
        <v>1435.3529058103748</v>
      </c>
      <c r="U140" s="20">
        <f t="shared" si="13"/>
        <v>1421.5473269484005</v>
      </c>
      <c r="V140" s="20">
        <f t="shared" si="13"/>
        <v>1357.7229080544082</v>
      </c>
      <c r="W140" s="20">
        <f t="shared" si="13"/>
        <v>1262.9124386140404</v>
      </c>
      <c r="X140" s="20">
        <f t="shared" si="13"/>
        <v>1092.4395432252238</v>
      </c>
      <c r="Y140" s="20">
        <f t="shared" si="13"/>
        <v>915.39103048156016</v>
      </c>
      <c r="Z140" s="21">
        <f t="shared" si="14"/>
        <v>27721.861950000002</v>
      </c>
      <c r="AA140" s="22">
        <v>31</v>
      </c>
      <c r="AB140" s="33">
        <f t="shared" si="10"/>
        <v>27721.861949999999</v>
      </c>
      <c r="AC140" s="10">
        <f t="shared" si="11"/>
        <v>0</v>
      </c>
      <c r="AD140" s="10"/>
      <c r="AE140" s="48"/>
      <c r="AF140" s="49"/>
    </row>
    <row r="141" spans="1:32" ht="15.75" x14ac:dyDescent="0.25">
      <c r="A141" s="19">
        <v>44136</v>
      </c>
      <c r="B141" s="20">
        <f t="shared" si="15"/>
        <v>764.79210244673413</v>
      </c>
      <c r="C141" s="20">
        <f t="shared" si="13"/>
        <v>700.09687371637483</v>
      </c>
      <c r="D141" s="20">
        <f t="shared" si="13"/>
        <v>667.37228832899336</v>
      </c>
      <c r="E141" s="20">
        <f t="shared" si="13"/>
        <v>651.84279604601466</v>
      </c>
      <c r="F141" s="20">
        <f t="shared" si="13"/>
        <v>670.02491088631325</v>
      </c>
      <c r="G141" s="20">
        <f t="shared" si="13"/>
        <v>727.62291289199788</v>
      </c>
      <c r="H141" s="20">
        <f t="shared" si="13"/>
        <v>879.44552892736692</v>
      </c>
      <c r="I141" s="20">
        <f t="shared" si="13"/>
        <v>1011.7857737471378</v>
      </c>
      <c r="J141" s="20">
        <f t="shared" si="13"/>
        <v>1164.0076579403717</v>
      </c>
      <c r="K141" s="20">
        <f t="shared" si="13"/>
        <v>1277.6517046298434</v>
      </c>
      <c r="L141" s="20">
        <f t="shared" si="13"/>
        <v>1379.5304803702436</v>
      </c>
      <c r="M141" s="20">
        <f t="shared" si="13"/>
        <v>1447.2445218417311</v>
      </c>
      <c r="N141" s="20">
        <f t="shared" si="13"/>
        <v>1405.6333946889408</v>
      </c>
      <c r="O141" s="20">
        <f t="shared" si="13"/>
        <v>1370.96090751168</v>
      </c>
      <c r="P141" s="20">
        <f t="shared" si="13"/>
        <v>1373.2141633126275</v>
      </c>
      <c r="Q141" s="20">
        <f t="shared" si="13"/>
        <v>1366.8209251369556</v>
      </c>
      <c r="R141" s="20">
        <f t="shared" si="13"/>
        <v>1347.6327169718388</v>
      </c>
      <c r="S141" s="20">
        <f t="shared" si="13"/>
        <v>1378.8011738241039</v>
      </c>
      <c r="T141" s="20">
        <f t="shared" si="13"/>
        <v>1421.924946023644</v>
      </c>
      <c r="U141" s="20">
        <f t="shared" si="13"/>
        <v>1410.685559116288</v>
      </c>
      <c r="V141" s="20">
        <f t="shared" ref="C141:AR142" si="16">+V29*$AA29+V57*$AA57+V85*$AA85+V113*$AA113</f>
        <v>1347.0997402125456</v>
      </c>
      <c r="W141" s="20">
        <f t="shared" si="16"/>
        <v>1247.2024832596915</v>
      </c>
      <c r="X141" s="20">
        <f t="shared" si="16"/>
        <v>1078.0274889993661</v>
      </c>
      <c r="Y141" s="20">
        <f t="shared" si="16"/>
        <v>901.16105916918889</v>
      </c>
      <c r="Z141" s="21">
        <f t="shared" si="14"/>
        <v>26990.582109999996</v>
      </c>
      <c r="AA141" s="22">
        <v>30</v>
      </c>
      <c r="AB141" s="33">
        <f t="shared" si="10"/>
        <v>26990.582109999992</v>
      </c>
      <c r="AC141" s="10">
        <f t="shared" si="11"/>
        <v>0</v>
      </c>
      <c r="AD141" s="10"/>
      <c r="AE141" s="48"/>
      <c r="AF141" s="49"/>
    </row>
    <row r="142" spans="1:32" ht="16.5" thickBot="1" x14ac:dyDescent="0.3">
      <c r="A142" s="24">
        <v>44166</v>
      </c>
      <c r="B142" s="25">
        <f t="shared" si="15"/>
        <v>877.83571850689657</v>
      </c>
      <c r="C142" s="25">
        <f t="shared" si="16"/>
        <v>789.27521073768776</v>
      </c>
      <c r="D142" s="25">
        <f t="shared" si="16"/>
        <v>752.87604689710383</v>
      </c>
      <c r="E142" s="25">
        <f t="shared" si="16"/>
        <v>731.14261834124</v>
      </c>
      <c r="F142" s="25">
        <f t="shared" si="16"/>
        <v>738.12100007464619</v>
      </c>
      <c r="G142" s="25">
        <f t="shared" si="16"/>
        <v>782.0026118885645</v>
      </c>
      <c r="H142" s="25">
        <f t="shared" si="16"/>
        <v>928.9566052956377</v>
      </c>
      <c r="I142" s="25">
        <f t="shared" si="16"/>
        <v>1083.9200296263482</v>
      </c>
      <c r="J142" s="25">
        <f t="shared" si="16"/>
        <v>1272.6630442113137</v>
      </c>
      <c r="K142" s="25">
        <f t="shared" si="16"/>
        <v>1392.5461062089539</v>
      </c>
      <c r="L142" s="25">
        <f t="shared" si="16"/>
        <v>1499.2333111739549</v>
      </c>
      <c r="M142" s="25">
        <f t="shared" si="16"/>
        <v>1579.5966259950869</v>
      </c>
      <c r="N142" s="25">
        <f t="shared" si="16"/>
        <v>1554.4245376572921</v>
      </c>
      <c r="O142" s="25">
        <f t="shared" si="16"/>
        <v>1509.2657611614227</v>
      </c>
      <c r="P142" s="25">
        <f t="shared" si="16"/>
        <v>1500.5664505710558</v>
      </c>
      <c r="Q142" s="25">
        <f t="shared" si="16"/>
        <v>1484.3064347637728</v>
      </c>
      <c r="R142" s="25">
        <f t="shared" si="16"/>
        <v>1462.6363144781747</v>
      </c>
      <c r="S142" s="25">
        <f t="shared" si="16"/>
        <v>1471.666158150648</v>
      </c>
      <c r="T142" s="25">
        <f t="shared" si="16"/>
        <v>1559.6280071448989</v>
      </c>
      <c r="U142" s="25">
        <f t="shared" si="16"/>
        <v>1586.9976891457673</v>
      </c>
      <c r="V142" s="25">
        <f t="shared" si="16"/>
        <v>1521.3450890930235</v>
      </c>
      <c r="W142" s="25">
        <f t="shared" si="16"/>
        <v>1414.986098175254</v>
      </c>
      <c r="X142" s="25">
        <f t="shared" si="16"/>
        <v>1242.6038564075695</v>
      </c>
      <c r="Y142" s="25">
        <f t="shared" si="16"/>
        <v>1044.6715942936066</v>
      </c>
      <c r="Z142" s="26">
        <f t="shared" si="14"/>
        <v>29781.266919999922</v>
      </c>
      <c r="AA142" s="27">
        <v>31</v>
      </c>
      <c r="AB142" s="28">
        <f t="shared" si="10"/>
        <v>29781.266919999922</v>
      </c>
      <c r="AC142" s="10">
        <f t="shared" si="11"/>
        <v>0</v>
      </c>
      <c r="AD142" s="10"/>
      <c r="AE142" s="48"/>
      <c r="AF142" s="49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2015-11-04T21:51:34Z</dcterms:created>
  <dcterms:modified xsi:type="dcterms:W3CDTF">2015-11-04T21:53:04Z</dcterms:modified>
</cp:coreProperties>
</file>