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315" windowHeight="9030"/>
  </bookViews>
  <sheets>
    <sheet name="Cantidades Requer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EN09">'[2]CONTADORES (2)'!$A$2:$G$151</definedName>
    <definedName name="_FCN1">'[3]constantes anuales'!$C$2</definedName>
    <definedName name="_FCN2">'[3]constantes anuales'!$C$3</definedName>
    <definedName name="_FCN3">'[3]constantes anuales'!$C$4</definedName>
    <definedName name="_FCN4">'[3]constantes anuales'!$C$5</definedName>
    <definedName name="_RHO1">'[3]constantes anuales'!$D$11</definedName>
    <definedName name="_RHO2">'[3]constantes anuales'!$D$12</definedName>
    <definedName name="_RHO3">'[3]constantes anuales'!$D$13</definedName>
    <definedName name="_rho56">'[3]constantes anuales'!$D$14</definedName>
    <definedName name="_SIC0105">[2]aen0105!$A$45:$D$115</definedName>
    <definedName name="_SIC2">'[4]RESUMEN (2)'!$A$2:$C$144</definedName>
    <definedName name="Alfa0NRC">'[3]constantes anuales'!$D$7</definedName>
    <definedName name="ALFA0NRSC">'[3]constantes anuales'!$D$8</definedName>
    <definedName name="Alfa0R">'[3]constantes anuales'!$D$6</definedName>
    <definedName name="anexo_plc" localSheetId="0">#REF!</definedName>
    <definedName name="anexo_plc">#REF!</definedName>
    <definedName name="anexo_pld" localSheetId="0">#REF!</definedName>
    <definedName name="anexo_pld">#REF!</definedName>
    <definedName name="_xlnm.Database" localSheetId="0">#REF!</definedName>
    <definedName name="_xlnm.Database">#REF!</definedName>
    <definedName name="Cmt" localSheetId="0">#REF!</definedName>
    <definedName name="Cmt">#REF!</definedName>
    <definedName name="CONTADORES">[5]Hoja2!$A$1:$G$141</definedName>
    <definedName name="contas">[6]CONTADOR!$A$1:$G$90</definedName>
    <definedName name="cuenta">[2]C_cuenta!$A$1:$C$90</definedName>
    <definedName name="DEMANDA" localSheetId="0">'Cantidades Requeridas'!#REF!</definedName>
    <definedName name="DEMANDA">'[1]Dem total Proyectada'!#REF!</definedName>
    <definedName name="ete" localSheetId="0">#REF!</definedName>
    <definedName name="ete">#REF!</definedName>
    <definedName name="Factores">[2]Factores!$I$2:$J$5</definedName>
    <definedName name="factura" localSheetId="0">#REF!</definedName>
    <definedName name="factura">#REF!</definedName>
    <definedName name="FLOREZ" localSheetId="0">#REF!</definedName>
    <definedName name="FLOREZ">#REF!</definedName>
    <definedName name="IPC_E_AÑO">'[3]constantes anuales'!$D$15</definedName>
    <definedName name="lamda">'[3]constantes anuales'!$D$9</definedName>
    <definedName name="Lamda0">'[3]constantes anuales'!$D$10</definedName>
    <definedName name="mercado">[7]Todos!$B$2:$I$70</definedName>
    <definedName name="nivelt">[7]Hoja1!$A$2:$F$77</definedName>
  </definedNames>
  <calcPr calcId="144525"/>
</workbook>
</file>

<file path=xl/calcChain.xml><?xml version="1.0" encoding="utf-8"?>
<calcChain xmlns="http://schemas.openxmlformats.org/spreadsheetml/2006/main">
  <c r="C141" i="1" l="1"/>
  <c r="W138" i="1"/>
  <c r="O136" i="1"/>
  <c r="G134" i="1"/>
  <c r="S129" i="1"/>
  <c r="H126" i="1"/>
  <c r="M125" i="1"/>
  <c r="W124" i="1"/>
  <c r="E123" i="1"/>
  <c r="Q122" i="1"/>
  <c r="M121" i="1"/>
  <c r="U119" i="1"/>
  <c r="E119" i="1"/>
  <c r="Z113" i="1"/>
  <c r="AB113" i="1" s="1"/>
  <c r="Z112" i="1"/>
  <c r="AB112" i="1" s="1"/>
  <c r="Z111" i="1"/>
  <c r="AB111" i="1" s="1"/>
  <c r="Z110" i="1"/>
  <c r="AB110" i="1" s="1"/>
  <c r="Z109" i="1"/>
  <c r="AB109" i="1" s="1"/>
  <c r="Z108" i="1"/>
  <c r="AB108" i="1" s="1"/>
  <c r="Z107" i="1"/>
  <c r="AB107" i="1" s="1"/>
  <c r="Z106" i="1"/>
  <c r="AB106" i="1" s="1"/>
  <c r="Z105" i="1"/>
  <c r="AB105" i="1" s="1"/>
  <c r="Z104" i="1"/>
  <c r="AB104" i="1" s="1"/>
  <c r="Z103" i="1"/>
  <c r="AB103" i="1" s="1"/>
  <c r="Z102" i="1"/>
  <c r="AB102" i="1" s="1"/>
  <c r="Z101" i="1"/>
  <c r="AB101" i="1" s="1"/>
  <c r="Z100" i="1"/>
  <c r="AB100" i="1" s="1"/>
  <c r="Z99" i="1"/>
  <c r="AB99" i="1" s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Z91" i="1"/>
  <c r="AB91" i="1" s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58" i="1"/>
  <c r="AB58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/>
  <c r="C123" i="1"/>
  <c r="B123" i="1"/>
  <c r="Y122" i="1"/>
  <c r="X122" i="1"/>
  <c r="W122" i="1"/>
  <c r="V122" i="1"/>
  <c r="U122" i="1"/>
  <c r="T122" i="1"/>
  <c r="S122" i="1"/>
  <c r="R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D119" i="1"/>
  <c r="C119" i="1"/>
  <c r="B119" i="1"/>
  <c r="Z119" i="1" l="1"/>
  <c r="Z7" i="1"/>
  <c r="AB7" i="1" s="1"/>
  <c r="AB119" i="1" s="1"/>
  <c r="Z123" i="1"/>
  <c r="Z11" i="1"/>
  <c r="AB11" i="1" s="1"/>
  <c r="AB123" i="1" s="1"/>
  <c r="Z127" i="1"/>
  <c r="Z15" i="1"/>
  <c r="AB15" i="1" s="1"/>
  <c r="AB127" i="1" s="1"/>
  <c r="Z131" i="1"/>
  <c r="Z19" i="1"/>
  <c r="AB19" i="1" s="1"/>
  <c r="AB131" i="1" s="1"/>
  <c r="Z135" i="1"/>
  <c r="Z23" i="1"/>
  <c r="AB23" i="1" s="1"/>
  <c r="AB135" i="1" s="1"/>
  <c r="Z139" i="1"/>
  <c r="Z27" i="1"/>
  <c r="AB27" i="1" s="1"/>
  <c r="AB139" i="1" s="1"/>
  <c r="Z120" i="1"/>
  <c r="Z8" i="1"/>
  <c r="AB8" i="1" s="1"/>
  <c r="AB120" i="1" s="1"/>
  <c r="Z124" i="1"/>
  <c r="Z12" i="1"/>
  <c r="AB12" i="1" s="1"/>
  <c r="AB124" i="1" s="1"/>
  <c r="Z128" i="1"/>
  <c r="Z16" i="1"/>
  <c r="AB16" i="1" s="1"/>
  <c r="AB128" i="1" s="1"/>
  <c r="Z132" i="1"/>
  <c r="Z20" i="1"/>
  <c r="AB20" i="1" s="1"/>
  <c r="AB132" i="1" s="1"/>
  <c r="Z136" i="1"/>
  <c r="Z24" i="1"/>
  <c r="AB24" i="1" s="1"/>
  <c r="AB136" i="1" s="1"/>
  <c r="Z140" i="1"/>
  <c r="Z28" i="1"/>
  <c r="AB28" i="1" s="1"/>
  <c r="AB140" i="1" s="1"/>
  <c r="Z121" i="1"/>
  <c r="Z9" i="1"/>
  <c r="AB9" i="1" s="1"/>
  <c r="AB121" i="1" s="1"/>
  <c r="Z125" i="1"/>
  <c r="Z13" i="1"/>
  <c r="AB13" i="1" s="1"/>
  <c r="AB125" i="1" s="1"/>
  <c r="Z129" i="1"/>
  <c r="Z17" i="1"/>
  <c r="AB17" i="1" s="1"/>
  <c r="AB129" i="1" s="1"/>
  <c r="Z133" i="1"/>
  <c r="Z21" i="1"/>
  <c r="AB21" i="1" s="1"/>
  <c r="AB133" i="1" s="1"/>
  <c r="Z137" i="1"/>
  <c r="Z25" i="1"/>
  <c r="AB25" i="1" s="1"/>
  <c r="AB137" i="1" s="1"/>
  <c r="Z141" i="1"/>
  <c r="Z29" i="1"/>
  <c r="AB29" i="1" s="1"/>
  <c r="AB141" i="1" s="1"/>
  <c r="Z122" i="1"/>
  <c r="Z10" i="1"/>
  <c r="AB10" i="1" s="1"/>
  <c r="AB122" i="1" s="1"/>
  <c r="Z126" i="1"/>
  <c r="Z14" i="1"/>
  <c r="AB14" i="1" s="1"/>
  <c r="AB126" i="1" s="1"/>
  <c r="Z130" i="1"/>
  <c r="Z18" i="1"/>
  <c r="AB18" i="1" s="1"/>
  <c r="AB130" i="1" s="1"/>
  <c r="Z134" i="1"/>
  <c r="Z22" i="1"/>
  <c r="AB22" i="1" s="1"/>
  <c r="AB134" i="1" s="1"/>
  <c r="Z138" i="1"/>
  <c r="Z26" i="1"/>
  <c r="AB26" i="1" s="1"/>
  <c r="AB138" i="1" s="1"/>
  <c r="Z142" i="1"/>
  <c r="Z30" i="1"/>
  <c r="AB30" i="1" s="1"/>
  <c r="Z114" i="1"/>
  <c r="AB114" i="1" s="1"/>
  <c r="AC128" i="1" l="1"/>
  <c r="AB142" i="1"/>
  <c r="AC135" i="1"/>
  <c r="AC126" i="1"/>
  <c r="AC133" i="1"/>
  <c r="AC140" i="1"/>
  <c r="AC124" i="1"/>
  <c r="AC131" i="1"/>
  <c r="AC138" i="1"/>
  <c r="AC122" i="1"/>
  <c r="AC129" i="1"/>
  <c r="AC136" i="1"/>
  <c r="AC120" i="1"/>
  <c r="AC127" i="1"/>
  <c r="AC134" i="1"/>
  <c r="AC141" i="1"/>
  <c r="AC125" i="1"/>
  <c r="AC132" i="1"/>
  <c r="AC139" i="1"/>
  <c r="AC123" i="1"/>
  <c r="AC130" i="1"/>
  <c r="AC137" i="1"/>
  <c r="AC121" i="1"/>
  <c r="AC119" i="1"/>
  <c r="AC142" i="1" l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<sst xmlns="http://schemas.openxmlformats.org/spreadsheetml/2006/main" count="142" uniqueCount="34">
  <si>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</si>
  <si>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2019-2020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</si>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</sst>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165" fontId="0" fillId="0" borderId="0" xfId="0" applyNumberForma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/>
    <xf numFmtId="17" fontId="9" fillId="0" borderId="7" xfId="0" applyNumberFormat="1" applyFont="1" applyFill="1" applyBorder="1" applyAlignment="1">
      <alignment horizontal="left"/>
    </xf>
    <xf numFmtId="164" fontId="10" fillId="0" borderId="8" xfId="0" quotePrefix="1" applyNumberFormat="1" applyFont="1" applyFill="1" applyBorder="1" applyAlignment="1">
      <alignment horizontal="left"/>
    </xf>
    <xf numFmtId="166" fontId="11" fillId="0" borderId="9" xfId="0" applyNumberFormat="1" applyFont="1" applyFill="1" applyBorder="1" applyAlignment="1">
      <alignment horizontal="left"/>
    </xf>
    <xf numFmtId="0" fontId="9" fillId="0" borderId="8" xfId="0" applyFont="1" applyFill="1" applyBorder="1"/>
    <xf numFmtId="165" fontId="2" fillId="0" borderId="10" xfId="0" applyNumberFormat="1" applyFont="1" applyFill="1" applyBorder="1"/>
    <xf numFmtId="17" fontId="9" fillId="0" borderId="11" xfId="0" applyNumberFormat="1" applyFont="1" applyFill="1" applyBorder="1" applyAlignment="1">
      <alignment horizontal="left"/>
    </xf>
    <xf numFmtId="164" fontId="10" fillId="0" borderId="12" xfId="0" quotePrefix="1" applyNumberFormat="1" applyFont="1" applyFill="1" applyBorder="1" applyAlignment="1">
      <alignment horizontal="left"/>
    </xf>
    <xf numFmtId="166" fontId="11" fillId="0" borderId="13" xfId="0" applyNumberFormat="1" applyFont="1" applyFill="1" applyBorder="1" applyAlignment="1">
      <alignment horizontal="left"/>
    </xf>
    <xf numFmtId="0" fontId="9" fillId="0" borderId="12" xfId="0" applyFont="1" applyFill="1" applyBorder="1"/>
    <xf numFmtId="165" fontId="2" fillId="0" borderId="14" xfId="0" applyNumberFormat="1" applyFont="1" applyFill="1" applyBorder="1"/>
    <xf numFmtId="17" fontId="9" fillId="0" borderId="15" xfId="0" applyNumberFormat="1" applyFont="1" applyFill="1" applyBorder="1" applyAlignment="1">
      <alignment horizontal="left"/>
    </xf>
    <xf numFmtId="164" fontId="10" fillId="0" borderId="16" xfId="0" quotePrefix="1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left"/>
    </xf>
    <xf numFmtId="0" fontId="9" fillId="0" borderId="16" xfId="0" applyFont="1" applyFill="1" applyBorder="1"/>
    <xf numFmtId="165" fontId="2" fillId="0" borderId="18" xfId="0" applyNumberFormat="1" applyFont="1" applyFill="1" applyBorder="1"/>
    <xf numFmtId="17" fontId="9" fillId="0" borderId="19" xfId="0" applyNumberFormat="1" applyFont="1" applyFill="1" applyBorder="1" applyAlignment="1">
      <alignment horizontal="left"/>
    </xf>
    <xf numFmtId="164" fontId="10" fillId="0" borderId="20" xfId="0" quotePrefix="1" applyNumberFormat="1" applyFont="1" applyFill="1" applyBorder="1" applyAlignment="1">
      <alignment horizontal="left"/>
    </xf>
    <xf numFmtId="166" fontId="11" fillId="0" borderId="21" xfId="0" applyNumberFormat="1" applyFont="1" applyFill="1" applyBorder="1" applyAlignment="1">
      <alignment horizontal="left"/>
    </xf>
    <xf numFmtId="0" fontId="9" fillId="0" borderId="20" xfId="0" applyFont="1" applyFill="1" applyBorder="1"/>
    <xf numFmtId="165" fontId="2" fillId="0" borderId="22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4" fontId="10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165" fontId="2" fillId="0" borderId="0" xfId="0" applyNumberFormat="1" applyFont="1" applyFill="1"/>
    <xf numFmtId="0" fontId="9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9" fillId="0" borderId="13" xfId="0" applyNumberFormat="1" applyFont="1" applyFill="1" applyBorder="1" applyAlignment="1">
      <alignment horizontal="left"/>
    </xf>
    <xf numFmtId="0" fontId="0" fillId="0" borderId="13" xfId="0" applyFill="1" applyBorder="1"/>
    <xf numFmtId="17" fontId="9" fillId="0" borderId="23" xfId="0" applyNumberFormat="1" applyFont="1" applyFill="1" applyBorder="1" applyAlignment="1">
      <alignment horizontal="left"/>
    </xf>
    <xf numFmtId="167" fontId="2" fillId="0" borderId="0" xfId="0" applyNumberFormat="1" applyFont="1" applyFill="1"/>
  </cellXfs>
  <cellStyles count="16">
    <cellStyle name="Euro" xfId="1"/>
    <cellStyle name="Euro 2" xfId="2"/>
    <cellStyle name="Euro 3" xfId="3"/>
    <cellStyle name="Euro_Básica" xfId="4"/>
    <cellStyle name="Millares 2" xfId="5"/>
    <cellStyle name="Millares 3" xfId="6"/>
    <cellStyle name="Millares 4" xfId="7"/>
    <cellStyle name="Millares 5" xfId="8"/>
    <cellStyle name="Millares 6" xfId="9"/>
    <cellStyle name="Normal" xfId="0" builtinId="0"/>
    <cellStyle name="Normal 2" xfId="10"/>
    <cellStyle name="Normal 3" xfId="11"/>
    <cellStyle name="Normal 4" xfId="12"/>
    <cellStyle name="Porcentaje 2" xfId="13"/>
    <cellStyle name="Porcentual 2" xfId="14"/>
    <cellStyle name="s]_x000d__x000a_load=_x000d__x000a_run=C:\WINDOWS\vigila95.exe_x000d__x000a_NullPort=None_x000d__x000a_spooler=yes_x000d__x000a_Dosprint=no_x000d__x000a_device=HP LaserJet planeacion,HPPCL,LP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PBACKUP/00.JUAN%20DAVID/2015/07.JULIO/07.Compra%20de%20Energ&#237;a/15.07.Cantidades_Requeridas_Regulado_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total Proyectada"/>
      <sheetName val="Contratos Horarios"/>
      <sheetName val="Cantidades Requerid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E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C3" sqref="C3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29" width="5.28515625" style="5" bestFit="1" customWidth="1"/>
    <col min="30" max="16384" width="14.42578125" style="5"/>
  </cols>
  <sheetData>
    <row r="1" spans="1:31" ht="23.25" x14ac:dyDescent="0.35">
      <c r="A1" s="1" t="s">
        <v>0</v>
      </c>
      <c r="B1" s="2"/>
      <c r="C1" s="2"/>
      <c r="D1" s="2"/>
      <c r="E1" s="2"/>
    </row>
    <row r="2" spans="1:31" ht="21" thickBot="1" x14ac:dyDescent="0.35">
      <c r="A2" s="6" t="s">
        <v>1</v>
      </c>
      <c r="B2" s="2"/>
      <c r="C2" s="2"/>
      <c r="D2" s="2"/>
      <c r="E2" s="2"/>
    </row>
    <row r="3" spans="1:31" ht="15.75" thickBot="1" x14ac:dyDescent="0.25"/>
    <row r="4" spans="1:31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0"/>
    </row>
    <row r="5" spans="1:31" ht="15.75" thickBot="1" x14ac:dyDescent="0.25"/>
    <row r="6" spans="1:31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3"/>
    </row>
    <row r="7" spans="1:31" ht="15.95" customHeight="1" x14ac:dyDescent="0.25">
      <c r="A7" s="14">
        <v>43466</v>
      </c>
      <c r="B7" s="15">
        <v>26.939219999999999</v>
      </c>
      <c r="C7" s="15">
        <v>24.65784</v>
      </c>
      <c r="D7" s="15">
        <v>23.603750000000002</v>
      </c>
      <c r="E7" s="15">
        <v>23.29421</v>
      </c>
      <c r="F7" s="15">
        <v>24.059560000000001</v>
      </c>
      <c r="G7" s="15">
        <v>27.133420000000001</v>
      </c>
      <c r="H7" s="15">
        <v>32.164819999999999</v>
      </c>
      <c r="I7" s="15">
        <v>36.468380000000003</v>
      </c>
      <c r="J7" s="15">
        <v>42.007530000000003</v>
      </c>
      <c r="K7" s="15">
        <v>45.848370000000003</v>
      </c>
      <c r="L7" s="15">
        <v>49.63458</v>
      </c>
      <c r="M7" s="15">
        <v>52.226439999999997</v>
      </c>
      <c r="N7" s="15">
        <v>50.032679999999999</v>
      </c>
      <c r="O7" s="15">
        <v>49.005839999999999</v>
      </c>
      <c r="P7" s="15">
        <v>50.274270000000001</v>
      </c>
      <c r="Q7" s="15">
        <v>50.195810000000002</v>
      </c>
      <c r="R7" s="15">
        <v>49.762390000000003</v>
      </c>
      <c r="S7" s="15">
        <v>49.077030000000001</v>
      </c>
      <c r="T7" s="15">
        <v>51.031999999999996</v>
      </c>
      <c r="U7" s="15">
        <v>52.524709999999999</v>
      </c>
      <c r="V7" s="15">
        <v>49.566600000000001</v>
      </c>
      <c r="W7" s="15">
        <v>45.681989999999999</v>
      </c>
      <c r="X7" s="15">
        <v>38.931930000000001</v>
      </c>
      <c r="Y7" s="15">
        <v>32.152320000000003</v>
      </c>
      <c r="Z7" s="16">
        <f>SUM(B7:Y7)</f>
        <v>976.27569000000028</v>
      </c>
      <c r="AA7" s="17">
        <v>21</v>
      </c>
      <c r="AB7" s="18">
        <f>+Z7*AA7</f>
        <v>20501.789490000006</v>
      </c>
      <c r="AD7" s="4"/>
      <c r="AE7" s="4"/>
    </row>
    <row r="8" spans="1:31" ht="15.95" customHeight="1" x14ac:dyDescent="0.25">
      <c r="A8" s="19">
        <v>43497</v>
      </c>
      <c r="B8" s="20">
        <v>25.483049999999999</v>
      </c>
      <c r="C8" s="20">
        <v>23.523790000000002</v>
      </c>
      <c r="D8" s="20">
        <v>22.542560000000002</v>
      </c>
      <c r="E8" s="20">
        <v>22.320630000000001</v>
      </c>
      <c r="F8" s="20">
        <v>23.560279999999999</v>
      </c>
      <c r="G8" s="20">
        <v>28.498729999999998</v>
      </c>
      <c r="H8" s="20">
        <v>33.91816</v>
      </c>
      <c r="I8" s="20">
        <v>36.695369999999997</v>
      </c>
      <c r="J8" s="20">
        <v>41.596060000000001</v>
      </c>
      <c r="K8" s="20">
        <v>44.808489999999999</v>
      </c>
      <c r="L8" s="20">
        <v>48.233280000000001</v>
      </c>
      <c r="M8" s="20">
        <v>50.513080000000002</v>
      </c>
      <c r="N8" s="20">
        <v>47.985680000000002</v>
      </c>
      <c r="O8" s="20">
        <v>47.184510000000003</v>
      </c>
      <c r="P8" s="20">
        <v>48.726770000000002</v>
      </c>
      <c r="Q8" s="20">
        <v>48.339309999999998</v>
      </c>
      <c r="R8" s="20">
        <v>48.305140000000002</v>
      </c>
      <c r="S8" s="20">
        <v>47.713439999999999</v>
      </c>
      <c r="T8" s="20">
        <v>48.335729999999998</v>
      </c>
      <c r="U8" s="20">
        <v>50.995190000000001</v>
      </c>
      <c r="V8" s="20">
        <v>48.196939999999998</v>
      </c>
      <c r="W8" s="20">
        <v>43.854109999999999</v>
      </c>
      <c r="X8" s="20">
        <v>36.957470000000001</v>
      </c>
      <c r="Y8" s="20">
        <v>30.353210000000001</v>
      </c>
      <c r="Z8" s="21">
        <f t="shared" ref="Z8:Z30" si="0">SUM(B8:Y8)</f>
        <v>948.6409799999999</v>
      </c>
      <c r="AA8" s="22">
        <v>20</v>
      </c>
      <c r="AB8" s="23">
        <f>+Z8*AA8</f>
        <v>18972.819599999999</v>
      </c>
      <c r="AD8" s="4"/>
      <c r="AE8" s="4"/>
    </row>
    <row r="9" spans="1:31" ht="15.95" customHeight="1" x14ac:dyDescent="0.25">
      <c r="A9" s="19">
        <v>43525</v>
      </c>
      <c r="B9" s="20">
        <v>26.18206</v>
      </c>
      <c r="C9" s="20">
        <v>24.204470000000001</v>
      </c>
      <c r="D9" s="20">
        <v>23.2761</v>
      </c>
      <c r="E9" s="20">
        <v>22.850300000000001</v>
      </c>
      <c r="F9" s="20">
        <v>24.021059999999999</v>
      </c>
      <c r="G9" s="20">
        <v>28.722670000000001</v>
      </c>
      <c r="H9" s="20">
        <v>33.858690000000003</v>
      </c>
      <c r="I9" s="20">
        <v>37.602620000000002</v>
      </c>
      <c r="J9" s="20">
        <v>42.59563</v>
      </c>
      <c r="K9" s="20">
        <v>45.870899999999999</v>
      </c>
      <c r="L9" s="20">
        <v>49.459710000000001</v>
      </c>
      <c r="M9" s="20">
        <v>51.770740000000004</v>
      </c>
      <c r="N9" s="20">
        <v>49.394120000000001</v>
      </c>
      <c r="O9" s="20">
        <v>48.66666</v>
      </c>
      <c r="P9" s="20">
        <v>50.18168</v>
      </c>
      <c r="Q9" s="20">
        <v>50.52467</v>
      </c>
      <c r="R9" s="20">
        <v>50.77852</v>
      </c>
      <c r="S9" s="20">
        <v>49.86233</v>
      </c>
      <c r="T9" s="20">
        <v>49.880049999999997</v>
      </c>
      <c r="U9" s="20">
        <v>52.252740000000003</v>
      </c>
      <c r="V9" s="20">
        <v>49.724580000000003</v>
      </c>
      <c r="W9" s="20">
        <v>45.727110000000003</v>
      </c>
      <c r="X9" s="20">
        <v>38.577970000000001</v>
      </c>
      <c r="Y9" s="20">
        <v>31.59186</v>
      </c>
      <c r="Z9" s="21">
        <f t="shared" si="0"/>
        <v>977.57724000000007</v>
      </c>
      <c r="AA9" s="22">
        <v>20</v>
      </c>
      <c r="AB9" s="23">
        <f t="shared" ref="AB9:AB30" si="1">+Z9*AA9</f>
        <v>19551.544800000003</v>
      </c>
      <c r="AD9" s="4"/>
      <c r="AE9" s="4"/>
    </row>
    <row r="10" spans="1:31" ht="15.95" customHeight="1" x14ac:dyDescent="0.25">
      <c r="A10" s="19">
        <v>43556</v>
      </c>
      <c r="B10" s="20">
        <v>26.039059999999999</v>
      </c>
      <c r="C10" s="20">
        <v>24.021570000000001</v>
      </c>
      <c r="D10" s="20">
        <v>22.901599999999998</v>
      </c>
      <c r="E10" s="20">
        <v>22.630389999999998</v>
      </c>
      <c r="F10" s="20">
        <v>23.617349999999998</v>
      </c>
      <c r="G10" s="20">
        <v>27.169630000000002</v>
      </c>
      <c r="H10" s="20">
        <v>32.28304</v>
      </c>
      <c r="I10" s="20">
        <v>36.75262</v>
      </c>
      <c r="J10" s="20">
        <v>42.045769999999997</v>
      </c>
      <c r="K10" s="20">
        <v>45.679209999999998</v>
      </c>
      <c r="L10" s="20">
        <v>49.284779999999998</v>
      </c>
      <c r="M10" s="20">
        <v>51.858040000000003</v>
      </c>
      <c r="N10" s="20">
        <v>49.649120000000003</v>
      </c>
      <c r="O10" s="20">
        <v>48.528370000000002</v>
      </c>
      <c r="P10" s="20">
        <v>49.83146</v>
      </c>
      <c r="Q10" s="20">
        <v>49.995869999999996</v>
      </c>
      <c r="R10" s="20">
        <v>49.189169999999997</v>
      </c>
      <c r="S10" s="20">
        <v>48.146520000000002</v>
      </c>
      <c r="T10" s="20">
        <v>49.157290000000003</v>
      </c>
      <c r="U10" s="20">
        <v>50.322760000000002</v>
      </c>
      <c r="V10" s="20">
        <v>47.689349999999997</v>
      </c>
      <c r="W10" s="20">
        <v>44.001579999999997</v>
      </c>
      <c r="X10" s="20">
        <v>37.403880000000001</v>
      </c>
      <c r="Y10" s="20">
        <v>30.965990000000001</v>
      </c>
      <c r="Z10" s="21">
        <f t="shared" si="0"/>
        <v>959.16441999999995</v>
      </c>
      <c r="AA10" s="22">
        <v>20</v>
      </c>
      <c r="AB10" s="23">
        <f t="shared" si="1"/>
        <v>19183.288399999998</v>
      </c>
      <c r="AD10" s="4"/>
      <c r="AE10" s="4"/>
    </row>
    <row r="11" spans="1:31" ht="15.95" customHeight="1" x14ac:dyDescent="0.25">
      <c r="A11" s="19">
        <v>43586</v>
      </c>
      <c r="B11" s="20">
        <v>25.418939999999999</v>
      </c>
      <c r="C11" s="20">
        <v>23.526869999999999</v>
      </c>
      <c r="D11" s="20">
        <v>22.616790000000002</v>
      </c>
      <c r="E11" s="20">
        <v>22.330770000000001</v>
      </c>
      <c r="F11" s="20">
        <v>23.608160000000002</v>
      </c>
      <c r="G11" s="20">
        <v>27.708310000000001</v>
      </c>
      <c r="H11" s="20">
        <v>33.013120000000001</v>
      </c>
      <c r="I11" s="20">
        <v>37.156410000000001</v>
      </c>
      <c r="J11" s="20">
        <v>42.022979999999997</v>
      </c>
      <c r="K11" s="20">
        <v>45.245049999999999</v>
      </c>
      <c r="L11" s="20">
        <v>48.681240000000003</v>
      </c>
      <c r="M11" s="20">
        <v>51.013269999999999</v>
      </c>
      <c r="N11" s="20">
        <v>48.185020000000002</v>
      </c>
      <c r="O11" s="20">
        <v>46.953249999999997</v>
      </c>
      <c r="P11" s="20">
        <v>48.052819999999997</v>
      </c>
      <c r="Q11" s="20">
        <v>48.3504</v>
      </c>
      <c r="R11" s="20">
        <v>48.302149999999997</v>
      </c>
      <c r="S11" s="20">
        <v>48.228859999999997</v>
      </c>
      <c r="T11" s="20">
        <v>50.138579999999997</v>
      </c>
      <c r="U11" s="20">
        <v>51.574210000000001</v>
      </c>
      <c r="V11" s="20">
        <v>48.803699999999999</v>
      </c>
      <c r="W11" s="20">
        <v>44.245710000000003</v>
      </c>
      <c r="X11" s="20">
        <v>36.988410000000002</v>
      </c>
      <c r="Y11" s="20">
        <v>30.39798</v>
      </c>
      <c r="Z11" s="21">
        <f t="shared" si="0"/>
        <v>952.56300000000022</v>
      </c>
      <c r="AA11" s="22">
        <v>22</v>
      </c>
      <c r="AB11" s="23">
        <f t="shared" si="1"/>
        <v>20956.386000000006</v>
      </c>
      <c r="AD11" s="4"/>
      <c r="AE11" s="4"/>
    </row>
    <row r="12" spans="1:31" ht="15.95" customHeight="1" x14ac:dyDescent="0.25">
      <c r="A12" s="19">
        <v>43617</v>
      </c>
      <c r="B12" s="20">
        <v>25.620560000000001</v>
      </c>
      <c r="C12" s="20">
        <v>23.72617</v>
      </c>
      <c r="D12" s="20">
        <v>22.606249999999999</v>
      </c>
      <c r="E12" s="20">
        <v>22.22325</v>
      </c>
      <c r="F12" s="20">
        <v>23.223649999999999</v>
      </c>
      <c r="G12" s="20">
        <v>25.858160000000002</v>
      </c>
      <c r="H12" s="20">
        <v>31.150469999999999</v>
      </c>
      <c r="I12" s="20">
        <v>36.023829999999997</v>
      </c>
      <c r="J12" s="20">
        <v>41.526879999999998</v>
      </c>
      <c r="K12" s="20">
        <v>45.266719999999999</v>
      </c>
      <c r="L12" s="20">
        <v>48.695430000000002</v>
      </c>
      <c r="M12" s="20">
        <v>50.964770000000001</v>
      </c>
      <c r="N12" s="20">
        <v>48.74098</v>
      </c>
      <c r="O12" s="20">
        <v>47.697890000000001</v>
      </c>
      <c r="P12" s="20">
        <v>48.911619999999999</v>
      </c>
      <c r="Q12" s="20">
        <v>48.884639999999997</v>
      </c>
      <c r="R12" s="20">
        <v>48.318849999999998</v>
      </c>
      <c r="S12" s="20">
        <v>47.451059999999998</v>
      </c>
      <c r="T12" s="20">
        <v>47.696849999999998</v>
      </c>
      <c r="U12" s="20">
        <v>49.879240000000003</v>
      </c>
      <c r="V12" s="20">
        <v>47.289340000000003</v>
      </c>
      <c r="W12" s="20">
        <v>43.321710000000003</v>
      </c>
      <c r="X12" s="20">
        <v>37.03931</v>
      </c>
      <c r="Y12" s="20">
        <v>30.685040000000001</v>
      </c>
      <c r="Z12" s="21">
        <f t="shared" si="0"/>
        <v>942.80266999999992</v>
      </c>
      <c r="AA12" s="22">
        <v>18</v>
      </c>
      <c r="AB12" s="23">
        <f t="shared" si="1"/>
        <v>16970.448059999999</v>
      </c>
      <c r="AD12" s="4"/>
      <c r="AE12" s="4"/>
    </row>
    <row r="13" spans="1:31" ht="15.95" customHeight="1" x14ac:dyDescent="0.25">
      <c r="A13" s="19">
        <v>43647</v>
      </c>
      <c r="B13" s="20">
        <v>26.094100000000001</v>
      </c>
      <c r="C13" s="20">
        <v>23.964169999999999</v>
      </c>
      <c r="D13" s="20">
        <v>22.9404</v>
      </c>
      <c r="E13" s="20">
        <v>22.561019999999999</v>
      </c>
      <c r="F13" s="20">
        <v>23.655950000000001</v>
      </c>
      <c r="G13" s="20">
        <v>27.129390000000001</v>
      </c>
      <c r="H13" s="20">
        <v>32.12088</v>
      </c>
      <c r="I13" s="20">
        <v>36.67089</v>
      </c>
      <c r="J13" s="20">
        <v>42.198390000000003</v>
      </c>
      <c r="K13" s="20">
        <v>45.779409999999999</v>
      </c>
      <c r="L13" s="20">
        <v>49.519509999999997</v>
      </c>
      <c r="M13" s="20">
        <v>51.888120000000001</v>
      </c>
      <c r="N13" s="20">
        <v>49.45908</v>
      </c>
      <c r="O13" s="20">
        <v>48.476779999999998</v>
      </c>
      <c r="P13" s="20">
        <v>49.546289999999999</v>
      </c>
      <c r="Q13" s="20">
        <v>49.671439999999997</v>
      </c>
      <c r="R13" s="20">
        <v>49.27093</v>
      </c>
      <c r="S13" s="20">
        <v>48.276879999999998</v>
      </c>
      <c r="T13" s="20">
        <v>48.682980000000001</v>
      </c>
      <c r="U13" s="20">
        <v>52.08708</v>
      </c>
      <c r="V13" s="20">
        <v>49.330449999999999</v>
      </c>
      <c r="W13" s="20">
        <v>45.04278</v>
      </c>
      <c r="X13" s="20">
        <v>38.27581</v>
      </c>
      <c r="Y13" s="20">
        <v>31.490369999999999</v>
      </c>
      <c r="Z13" s="21">
        <f t="shared" si="0"/>
        <v>964.13310000000013</v>
      </c>
      <c r="AA13" s="22">
        <v>22</v>
      </c>
      <c r="AB13" s="23">
        <f t="shared" si="1"/>
        <v>21210.928200000002</v>
      </c>
      <c r="AD13" s="4"/>
      <c r="AE13" s="4"/>
    </row>
    <row r="14" spans="1:31" ht="15.95" customHeight="1" x14ac:dyDescent="0.25">
      <c r="A14" s="19">
        <v>43678</v>
      </c>
      <c r="B14" s="20">
        <v>25.635249999999999</v>
      </c>
      <c r="C14" s="20">
        <v>23.653500000000001</v>
      </c>
      <c r="D14" s="20">
        <v>22.737549999999999</v>
      </c>
      <c r="E14" s="20">
        <v>22.473510000000001</v>
      </c>
      <c r="F14" s="20">
        <v>23.668939999999999</v>
      </c>
      <c r="G14" s="20">
        <v>27.761140000000001</v>
      </c>
      <c r="H14" s="20">
        <v>32.683700000000002</v>
      </c>
      <c r="I14" s="20">
        <v>36.595970000000001</v>
      </c>
      <c r="J14" s="20">
        <v>41.830240000000003</v>
      </c>
      <c r="K14" s="20">
        <v>45.190109999999997</v>
      </c>
      <c r="L14" s="20">
        <v>48.863849999999999</v>
      </c>
      <c r="M14" s="20">
        <v>51.092910000000003</v>
      </c>
      <c r="N14" s="20">
        <v>48.275210000000001</v>
      </c>
      <c r="O14" s="20">
        <v>47.371259999999999</v>
      </c>
      <c r="P14" s="20">
        <v>48.763959999999997</v>
      </c>
      <c r="Q14" s="20">
        <v>49.04936</v>
      </c>
      <c r="R14" s="20">
        <v>48.646839999999997</v>
      </c>
      <c r="S14" s="20">
        <v>48.106520000000003</v>
      </c>
      <c r="T14" s="20">
        <v>49.386899999999997</v>
      </c>
      <c r="U14" s="20">
        <v>51.700470000000003</v>
      </c>
      <c r="V14" s="20">
        <v>48.920079999999999</v>
      </c>
      <c r="W14" s="20">
        <v>44.554000000000002</v>
      </c>
      <c r="X14" s="20">
        <v>37.989460000000001</v>
      </c>
      <c r="Y14" s="20">
        <v>31.24126</v>
      </c>
      <c r="Z14" s="21">
        <f t="shared" si="0"/>
        <v>956.19199000000003</v>
      </c>
      <c r="AA14" s="22">
        <v>20</v>
      </c>
      <c r="AB14" s="23">
        <f t="shared" si="1"/>
        <v>19123.839800000002</v>
      </c>
      <c r="AD14" s="4"/>
      <c r="AE14" s="4"/>
    </row>
    <row r="15" spans="1:31" ht="15.95" customHeight="1" x14ac:dyDescent="0.25">
      <c r="A15" s="19">
        <v>43709</v>
      </c>
      <c r="B15" s="20">
        <v>25.261520000000001</v>
      </c>
      <c r="C15" s="20">
        <v>23.424759999999999</v>
      </c>
      <c r="D15" s="20">
        <v>22.495470000000001</v>
      </c>
      <c r="E15" s="20">
        <v>22.164660000000001</v>
      </c>
      <c r="F15" s="20">
        <v>23.415870000000002</v>
      </c>
      <c r="G15" s="20">
        <v>27.34571</v>
      </c>
      <c r="H15" s="20">
        <v>32.383780000000002</v>
      </c>
      <c r="I15" s="20">
        <v>36.35566</v>
      </c>
      <c r="J15" s="20">
        <v>41.451009999999997</v>
      </c>
      <c r="K15" s="20">
        <v>44.889409999999998</v>
      </c>
      <c r="L15" s="20">
        <v>48.402270000000001</v>
      </c>
      <c r="M15" s="20">
        <v>50.429589999999997</v>
      </c>
      <c r="N15" s="20">
        <v>47.858809999999998</v>
      </c>
      <c r="O15" s="20">
        <v>46.661850000000001</v>
      </c>
      <c r="P15" s="20">
        <v>47.895530000000001</v>
      </c>
      <c r="Q15" s="20">
        <v>48.289619999999999</v>
      </c>
      <c r="R15" s="20">
        <v>48.08954</v>
      </c>
      <c r="S15" s="20">
        <v>48.141390000000001</v>
      </c>
      <c r="T15" s="20">
        <v>50.733049999999999</v>
      </c>
      <c r="U15" s="20">
        <v>50.652500000000003</v>
      </c>
      <c r="V15" s="20">
        <v>48.140090000000001</v>
      </c>
      <c r="W15" s="20">
        <v>43.747070000000001</v>
      </c>
      <c r="X15" s="20">
        <v>36.926169999999999</v>
      </c>
      <c r="Y15" s="20">
        <v>30.289809999999999</v>
      </c>
      <c r="Z15" s="21">
        <f t="shared" si="0"/>
        <v>945.44514000000015</v>
      </c>
      <c r="AA15" s="22">
        <v>21</v>
      </c>
      <c r="AB15" s="23">
        <f t="shared" si="1"/>
        <v>19854.347940000003</v>
      </c>
      <c r="AD15" s="4"/>
      <c r="AE15" s="4"/>
    </row>
    <row r="16" spans="1:31" ht="15.95" customHeight="1" x14ac:dyDescent="0.25">
      <c r="A16" s="19">
        <v>43739</v>
      </c>
      <c r="B16" s="20">
        <v>25.547339999999998</v>
      </c>
      <c r="C16" s="20">
        <v>23.57714</v>
      </c>
      <c r="D16" s="20">
        <v>22.566510000000001</v>
      </c>
      <c r="E16" s="20">
        <v>22.29467</v>
      </c>
      <c r="F16" s="20">
        <v>23.502089999999999</v>
      </c>
      <c r="G16" s="20">
        <v>26.85913</v>
      </c>
      <c r="H16" s="20">
        <v>32.409880000000001</v>
      </c>
      <c r="I16" s="20">
        <v>36.760930000000002</v>
      </c>
      <c r="J16" s="20">
        <v>41.81691</v>
      </c>
      <c r="K16" s="20">
        <v>45.310659999999999</v>
      </c>
      <c r="L16" s="20">
        <v>48.805549999999997</v>
      </c>
      <c r="M16" s="20">
        <v>51.171900000000001</v>
      </c>
      <c r="N16" s="20">
        <v>48.63843</v>
      </c>
      <c r="O16" s="20">
        <v>47.545090000000002</v>
      </c>
      <c r="P16" s="20">
        <v>48.70758</v>
      </c>
      <c r="Q16" s="20">
        <v>48.59572</v>
      </c>
      <c r="R16" s="20">
        <v>48.640749999999997</v>
      </c>
      <c r="S16" s="20">
        <v>49.765030000000003</v>
      </c>
      <c r="T16" s="20">
        <v>52.334150000000001</v>
      </c>
      <c r="U16" s="20">
        <v>51.334530000000001</v>
      </c>
      <c r="V16" s="20">
        <v>48.252600000000001</v>
      </c>
      <c r="W16" s="20">
        <v>44.139490000000002</v>
      </c>
      <c r="X16" s="20">
        <v>37.354700000000001</v>
      </c>
      <c r="Y16" s="20">
        <v>30.810040000000001</v>
      </c>
      <c r="Z16" s="21">
        <f t="shared" si="0"/>
        <v>956.74081999999999</v>
      </c>
      <c r="AA16" s="22">
        <v>22</v>
      </c>
      <c r="AB16" s="23">
        <f t="shared" si="1"/>
        <v>21048.298040000001</v>
      </c>
      <c r="AD16" s="4"/>
      <c r="AE16" s="4"/>
    </row>
    <row r="17" spans="1:31" ht="15.95" customHeight="1" x14ac:dyDescent="0.25">
      <c r="A17" s="19">
        <v>43770</v>
      </c>
      <c r="B17" s="20">
        <v>25.643730000000001</v>
      </c>
      <c r="C17" s="20">
        <v>23.71874</v>
      </c>
      <c r="D17" s="20">
        <v>22.837070000000001</v>
      </c>
      <c r="E17" s="20">
        <v>22.566389999999998</v>
      </c>
      <c r="F17" s="20">
        <v>23.682459999999999</v>
      </c>
      <c r="G17" s="20">
        <v>27.084389999999999</v>
      </c>
      <c r="H17" s="20">
        <v>32.891970000000001</v>
      </c>
      <c r="I17" s="20">
        <v>37.154530000000001</v>
      </c>
      <c r="J17" s="20">
        <v>41.938229999999997</v>
      </c>
      <c r="K17" s="20">
        <v>45.422400000000003</v>
      </c>
      <c r="L17" s="20">
        <v>48.707230000000003</v>
      </c>
      <c r="M17" s="20">
        <v>50.878189999999996</v>
      </c>
      <c r="N17" s="20">
        <v>48.579000000000001</v>
      </c>
      <c r="O17" s="20">
        <v>47.605449999999998</v>
      </c>
      <c r="P17" s="20">
        <v>48.801990000000004</v>
      </c>
      <c r="Q17" s="20">
        <v>49.12359</v>
      </c>
      <c r="R17" s="20">
        <v>48.915970000000002</v>
      </c>
      <c r="S17" s="20">
        <v>50.788530000000002</v>
      </c>
      <c r="T17" s="20">
        <v>53.638039999999997</v>
      </c>
      <c r="U17" s="20">
        <v>52.31138</v>
      </c>
      <c r="V17" s="20">
        <v>49.125250000000001</v>
      </c>
      <c r="W17" s="20">
        <v>44.643090000000001</v>
      </c>
      <c r="X17" s="20">
        <v>37.70693</v>
      </c>
      <c r="Y17" s="20">
        <v>31.003810000000001</v>
      </c>
      <c r="Z17" s="21">
        <f t="shared" si="0"/>
        <v>964.76836000000037</v>
      </c>
      <c r="AA17" s="22">
        <v>19</v>
      </c>
      <c r="AB17" s="23">
        <f t="shared" si="1"/>
        <v>18330.598840000006</v>
      </c>
      <c r="AD17" s="4"/>
      <c r="AE17" s="4"/>
    </row>
    <row r="18" spans="1:31" ht="15.95" customHeight="1" thickBot="1" x14ac:dyDescent="0.3">
      <c r="A18" s="24">
        <v>43800</v>
      </c>
      <c r="B18" s="25">
        <v>28.58192</v>
      </c>
      <c r="C18" s="25">
        <v>25.77955</v>
      </c>
      <c r="D18" s="25">
        <v>24.728259999999999</v>
      </c>
      <c r="E18" s="25">
        <v>24.278379999999999</v>
      </c>
      <c r="F18" s="25">
        <v>24.86129</v>
      </c>
      <c r="G18" s="25">
        <v>27.05049</v>
      </c>
      <c r="H18" s="25">
        <v>32.34225</v>
      </c>
      <c r="I18" s="25">
        <v>37.698839999999997</v>
      </c>
      <c r="J18" s="25">
        <v>43.746400000000001</v>
      </c>
      <c r="K18" s="25">
        <v>47.448300000000003</v>
      </c>
      <c r="L18" s="25">
        <v>50.799410000000002</v>
      </c>
      <c r="M18" s="25">
        <v>53.539079999999998</v>
      </c>
      <c r="N18" s="25">
        <v>52.001019999999997</v>
      </c>
      <c r="O18" s="25">
        <v>50.552840000000003</v>
      </c>
      <c r="P18" s="25">
        <v>50.997889999999998</v>
      </c>
      <c r="Q18" s="25">
        <v>50.836590000000001</v>
      </c>
      <c r="R18" s="25">
        <v>50.354689999999998</v>
      </c>
      <c r="S18" s="25">
        <v>51.375109999999999</v>
      </c>
      <c r="T18" s="25">
        <v>55.743729999999999</v>
      </c>
      <c r="U18" s="25">
        <v>56.215290000000003</v>
      </c>
      <c r="V18" s="25">
        <v>53.141190000000002</v>
      </c>
      <c r="W18" s="25">
        <v>48.832459999999998</v>
      </c>
      <c r="X18" s="25">
        <v>42.186010000000003</v>
      </c>
      <c r="Y18" s="25">
        <v>34.996470000000002</v>
      </c>
      <c r="Z18" s="26">
        <f t="shared" si="0"/>
        <v>1018.0874600000001</v>
      </c>
      <c r="AA18" s="27">
        <v>21</v>
      </c>
      <c r="AB18" s="28">
        <f t="shared" si="1"/>
        <v>21379.836660000001</v>
      </c>
      <c r="AD18" s="4"/>
      <c r="AE18" s="4"/>
    </row>
    <row r="19" spans="1:31" ht="15.95" customHeight="1" x14ac:dyDescent="0.25">
      <c r="A19" s="29">
        <v>43831</v>
      </c>
      <c r="B19" s="30">
        <v>26.101189999999999</v>
      </c>
      <c r="C19" s="30">
        <v>23.743680000000001</v>
      </c>
      <c r="D19" s="30">
        <v>22.65926</v>
      </c>
      <c r="E19" s="30">
        <v>22.331630000000001</v>
      </c>
      <c r="F19" s="30">
        <v>23.01322</v>
      </c>
      <c r="G19" s="30">
        <v>25.96087</v>
      </c>
      <c r="H19" s="30">
        <v>31.214020000000001</v>
      </c>
      <c r="I19" s="30">
        <v>35.949979999999996</v>
      </c>
      <c r="J19" s="30">
        <v>41.864019999999996</v>
      </c>
      <c r="K19" s="30">
        <v>45.909109999999998</v>
      </c>
      <c r="L19" s="30">
        <v>49.900709999999997</v>
      </c>
      <c r="M19" s="30">
        <v>52.566409999999998</v>
      </c>
      <c r="N19" s="30">
        <v>50.38015</v>
      </c>
      <c r="O19" s="30">
        <v>49.380400000000002</v>
      </c>
      <c r="P19" s="30">
        <v>50.686540000000001</v>
      </c>
      <c r="Q19" s="30">
        <v>50.497280000000003</v>
      </c>
      <c r="R19" s="30">
        <v>49.975430000000003</v>
      </c>
      <c r="S19" s="30">
        <v>48.940849999999998</v>
      </c>
      <c r="T19" s="30">
        <v>49.136420000000001</v>
      </c>
      <c r="U19" s="30">
        <v>49.945650000000001</v>
      </c>
      <c r="V19" s="30">
        <v>47.218440000000001</v>
      </c>
      <c r="W19" s="30">
        <v>44.027769999999997</v>
      </c>
      <c r="X19" s="30">
        <v>37.876399999999997</v>
      </c>
      <c r="Y19" s="30">
        <v>31.391210000000001</v>
      </c>
      <c r="Z19" s="31">
        <f t="shared" si="0"/>
        <v>960.67064000000005</v>
      </c>
      <c r="AA19" s="32">
        <v>21</v>
      </c>
      <c r="AB19" s="33">
        <f t="shared" si="1"/>
        <v>20174.083440000002</v>
      </c>
      <c r="AD19" s="4"/>
      <c r="AE19" s="4"/>
    </row>
    <row r="20" spans="1:31" ht="15.95" customHeight="1" x14ac:dyDescent="0.25">
      <c r="A20" s="19">
        <v>43862</v>
      </c>
      <c r="B20" s="20">
        <v>25.313939999999999</v>
      </c>
      <c r="C20" s="20">
        <v>23.240500000000001</v>
      </c>
      <c r="D20" s="20">
        <v>22.20018</v>
      </c>
      <c r="E20" s="20">
        <v>21.961369999999999</v>
      </c>
      <c r="F20" s="20">
        <v>23.121390000000002</v>
      </c>
      <c r="G20" s="20">
        <v>27.877050000000001</v>
      </c>
      <c r="H20" s="20">
        <v>33.694429999999997</v>
      </c>
      <c r="I20" s="20">
        <v>37.10454</v>
      </c>
      <c r="J20" s="20">
        <v>42.585349999999998</v>
      </c>
      <c r="K20" s="20">
        <v>45.996499999999997</v>
      </c>
      <c r="L20" s="20">
        <v>49.651850000000003</v>
      </c>
      <c r="M20" s="20">
        <v>52.037649999999999</v>
      </c>
      <c r="N20" s="20">
        <v>49.440739999999998</v>
      </c>
      <c r="O20" s="20">
        <v>48.595080000000003</v>
      </c>
      <c r="P20" s="20">
        <v>50.216619999999999</v>
      </c>
      <c r="Q20" s="20">
        <v>49.72052</v>
      </c>
      <c r="R20" s="20">
        <v>49.620829999999998</v>
      </c>
      <c r="S20" s="20">
        <v>48.707990000000002</v>
      </c>
      <c r="T20" s="20">
        <v>47.706859999999999</v>
      </c>
      <c r="U20" s="20">
        <v>49.739669999999997</v>
      </c>
      <c r="V20" s="20">
        <v>47.117640000000002</v>
      </c>
      <c r="W20" s="20">
        <v>43.240369999999999</v>
      </c>
      <c r="X20" s="20">
        <v>36.81</v>
      </c>
      <c r="Y20" s="20">
        <v>30.328289999999999</v>
      </c>
      <c r="Z20" s="21">
        <f t="shared" si="0"/>
        <v>956.02936000000011</v>
      </c>
      <c r="AA20" s="22">
        <v>20</v>
      </c>
      <c r="AB20" s="33">
        <f t="shared" si="1"/>
        <v>19120.587200000002</v>
      </c>
      <c r="AD20" s="4"/>
      <c r="AE20" s="4"/>
    </row>
    <row r="21" spans="1:31" ht="15.95" customHeight="1" x14ac:dyDescent="0.25">
      <c r="A21" s="19">
        <v>43891</v>
      </c>
      <c r="B21" s="20">
        <v>25.276409999999998</v>
      </c>
      <c r="C21" s="20">
        <v>23.185199999999998</v>
      </c>
      <c r="D21" s="20">
        <v>22.22082</v>
      </c>
      <c r="E21" s="20">
        <v>21.740279999999998</v>
      </c>
      <c r="F21" s="20">
        <v>22.826309999999999</v>
      </c>
      <c r="G21" s="20">
        <v>27.418389999999999</v>
      </c>
      <c r="H21" s="20">
        <v>32.97354</v>
      </c>
      <c r="I21" s="20">
        <v>37.226370000000003</v>
      </c>
      <c r="J21" s="20">
        <v>42.739069999999998</v>
      </c>
      <c r="K21" s="20">
        <v>46.195010000000003</v>
      </c>
      <c r="L21" s="20">
        <v>50.045900000000003</v>
      </c>
      <c r="M21" s="20">
        <v>52.463209999999997</v>
      </c>
      <c r="N21" s="20">
        <v>49.982930000000003</v>
      </c>
      <c r="O21" s="20">
        <v>49.15569</v>
      </c>
      <c r="P21" s="20">
        <v>50.715800000000002</v>
      </c>
      <c r="Q21" s="20">
        <v>51.050359999999998</v>
      </c>
      <c r="R21" s="20">
        <v>51.30395</v>
      </c>
      <c r="S21" s="20">
        <v>50.014919999999996</v>
      </c>
      <c r="T21" s="20">
        <v>48.691859999999998</v>
      </c>
      <c r="U21" s="20">
        <v>50.679459999999999</v>
      </c>
      <c r="V21" s="20">
        <v>48.353029999999997</v>
      </c>
      <c r="W21" s="20">
        <v>44.807850000000002</v>
      </c>
      <c r="X21" s="20">
        <v>37.967599999999997</v>
      </c>
      <c r="Y21" s="20">
        <v>30.984210000000001</v>
      </c>
      <c r="Z21" s="21">
        <f t="shared" si="0"/>
        <v>968.01816999999983</v>
      </c>
      <c r="AA21" s="22">
        <v>21</v>
      </c>
      <c r="AB21" s="33">
        <f t="shared" si="1"/>
        <v>20328.381569999998</v>
      </c>
      <c r="AD21" s="4"/>
      <c r="AE21" s="4"/>
    </row>
    <row r="22" spans="1:31" ht="15.95" customHeight="1" x14ac:dyDescent="0.25">
      <c r="A22" s="19">
        <v>43922</v>
      </c>
      <c r="B22" s="20">
        <v>25.204440000000002</v>
      </c>
      <c r="C22" s="20">
        <v>23.170670000000001</v>
      </c>
      <c r="D22" s="20">
        <v>22.04908</v>
      </c>
      <c r="E22" s="20">
        <v>21.775580000000001</v>
      </c>
      <c r="F22" s="20">
        <v>22.71021</v>
      </c>
      <c r="G22" s="20">
        <v>25.86289</v>
      </c>
      <c r="H22" s="20">
        <v>31.382549999999998</v>
      </c>
      <c r="I22" s="20">
        <v>36.40493</v>
      </c>
      <c r="J22" s="20">
        <v>42.15936</v>
      </c>
      <c r="K22" s="20">
        <v>45.906500000000001</v>
      </c>
      <c r="L22" s="20">
        <v>49.719479999999997</v>
      </c>
      <c r="M22" s="20">
        <v>52.40663</v>
      </c>
      <c r="N22" s="20">
        <v>50.095550000000003</v>
      </c>
      <c r="O22" s="20">
        <v>48.961530000000003</v>
      </c>
      <c r="P22" s="20">
        <v>50.231070000000003</v>
      </c>
      <c r="Q22" s="20">
        <v>50.306789999999999</v>
      </c>
      <c r="R22" s="20">
        <v>49.394889999999997</v>
      </c>
      <c r="S22" s="20">
        <v>48.030209999999997</v>
      </c>
      <c r="T22" s="20">
        <v>47.274369999999998</v>
      </c>
      <c r="U22" s="20">
        <v>47.6995</v>
      </c>
      <c r="V22" s="20">
        <v>45.333100000000002</v>
      </c>
      <c r="W22" s="20">
        <v>42.112409999999997</v>
      </c>
      <c r="X22" s="20">
        <v>36.154229999999998</v>
      </c>
      <c r="Y22" s="20">
        <v>30.144259999999999</v>
      </c>
      <c r="Z22" s="21">
        <f t="shared" si="0"/>
        <v>944.49023</v>
      </c>
      <c r="AA22" s="22">
        <v>20</v>
      </c>
      <c r="AB22" s="33">
        <f t="shared" si="1"/>
        <v>18889.804599999999</v>
      </c>
      <c r="AD22" s="4"/>
      <c r="AE22" s="4"/>
    </row>
    <row r="23" spans="1:31" ht="15.95" customHeight="1" x14ac:dyDescent="0.25">
      <c r="A23" s="19">
        <v>43952</v>
      </c>
      <c r="B23" s="20">
        <v>24.32583</v>
      </c>
      <c r="C23" s="20">
        <v>22.431830000000001</v>
      </c>
      <c r="D23" s="20">
        <v>21.479849999999999</v>
      </c>
      <c r="E23" s="20">
        <v>21.209350000000001</v>
      </c>
      <c r="F23" s="20">
        <v>22.37032</v>
      </c>
      <c r="G23" s="20">
        <v>26.01971</v>
      </c>
      <c r="H23" s="20">
        <v>31.903009999999998</v>
      </c>
      <c r="I23" s="20">
        <v>36.556049999999999</v>
      </c>
      <c r="J23" s="20">
        <v>41.81841</v>
      </c>
      <c r="K23" s="20">
        <v>45.177039999999998</v>
      </c>
      <c r="L23" s="20">
        <v>48.745579999999997</v>
      </c>
      <c r="M23" s="20">
        <v>51.143549999999998</v>
      </c>
      <c r="N23" s="20">
        <v>48.21123</v>
      </c>
      <c r="O23" s="20">
        <v>46.95881</v>
      </c>
      <c r="P23" s="20">
        <v>47.998060000000002</v>
      </c>
      <c r="Q23" s="20">
        <v>48.274990000000003</v>
      </c>
      <c r="R23" s="20">
        <v>48.122410000000002</v>
      </c>
      <c r="S23" s="20">
        <v>47.659700000000001</v>
      </c>
      <c r="T23" s="20">
        <v>47.505220000000001</v>
      </c>
      <c r="U23" s="20">
        <v>48.188650000000003</v>
      </c>
      <c r="V23" s="20">
        <v>45.772440000000003</v>
      </c>
      <c r="W23" s="20">
        <v>41.811309999999999</v>
      </c>
      <c r="X23" s="20">
        <v>35.22625</v>
      </c>
      <c r="Y23" s="20">
        <v>29.234929999999999</v>
      </c>
      <c r="Z23" s="21">
        <f t="shared" si="0"/>
        <v>928.14453000000015</v>
      </c>
      <c r="AA23" s="22">
        <v>19</v>
      </c>
      <c r="AB23" s="33">
        <f t="shared" si="1"/>
        <v>17634.746070000001</v>
      </c>
      <c r="AD23" s="4"/>
      <c r="AE23" s="4"/>
    </row>
    <row r="24" spans="1:31" ht="15.95" customHeight="1" x14ac:dyDescent="0.25">
      <c r="A24" s="19">
        <v>43983</v>
      </c>
      <c r="B24" s="20">
        <v>24.475190000000001</v>
      </c>
      <c r="C24" s="20">
        <v>22.537479999999999</v>
      </c>
      <c r="D24" s="20">
        <v>21.434049999999999</v>
      </c>
      <c r="E24" s="20">
        <v>21.044979999999999</v>
      </c>
      <c r="F24" s="20">
        <v>21.985779999999998</v>
      </c>
      <c r="G24" s="20">
        <v>24.22467</v>
      </c>
      <c r="H24" s="20">
        <v>30.050329999999999</v>
      </c>
      <c r="I24" s="20">
        <v>35.426540000000003</v>
      </c>
      <c r="J24" s="20">
        <v>41.401330000000002</v>
      </c>
      <c r="K24" s="20">
        <v>45.34037</v>
      </c>
      <c r="L24" s="20">
        <v>48.958069999999999</v>
      </c>
      <c r="M24" s="20">
        <v>51.311109999999999</v>
      </c>
      <c r="N24" s="20">
        <v>49.012970000000003</v>
      </c>
      <c r="O24" s="20">
        <v>47.98433</v>
      </c>
      <c r="P24" s="20">
        <v>49.171880000000002</v>
      </c>
      <c r="Q24" s="20">
        <v>49.089350000000003</v>
      </c>
      <c r="R24" s="20">
        <v>48.39875</v>
      </c>
      <c r="S24" s="20">
        <v>47.17389</v>
      </c>
      <c r="T24" s="20">
        <v>45.271839999999997</v>
      </c>
      <c r="U24" s="20">
        <v>46.586199999999998</v>
      </c>
      <c r="V24" s="20">
        <v>44.38214</v>
      </c>
      <c r="W24" s="20">
        <v>41.013370000000002</v>
      </c>
      <c r="X24" s="20">
        <v>35.408569999999997</v>
      </c>
      <c r="Y24" s="20">
        <v>29.510349999999999</v>
      </c>
      <c r="Z24" s="21">
        <f t="shared" si="0"/>
        <v>921.19353999999998</v>
      </c>
      <c r="AA24" s="22">
        <v>19</v>
      </c>
      <c r="AB24" s="33">
        <f t="shared" si="1"/>
        <v>17502.67726</v>
      </c>
      <c r="AD24" s="4"/>
      <c r="AE24" s="4"/>
    </row>
    <row r="25" spans="1:31" ht="15.95" customHeight="1" x14ac:dyDescent="0.25">
      <c r="A25" s="19">
        <v>44013</v>
      </c>
      <c r="B25" s="20">
        <v>24.846160000000001</v>
      </c>
      <c r="C25" s="20">
        <v>22.675799999999999</v>
      </c>
      <c r="D25" s="20">
        <v>21.636099999999999</v>
      </c>
      <c r="E25" s="20">
        <v>21.263190000000002</v>
      </c>
      <c r="F25" s="20">
        <v>22.326619999999998</v>
      </c>
      <c r="G25" s="20">
        <v>25.452919999999999</v>
      </c>
      <c r="H25" s="20">
        <v>31.020050000000001</v>
      </c>
      <c r="I25" s="20">
        <v>36.067659999999997</v>
      </c>
      <c r="J25" s="20">
        <v>42.039529999999999</v>
      </c>
      <c r="K25" s="20">
        <v>45.829909999999998</v>
      </c>
      <c r="L25" s="20">
        <v>49.755000000000003</v>
      </c>
      <c r="M25" s="20">
        <v>52.198700000000002</v>
      </c>
      <c r="N25" s="20">
        <v>49.758380000000002</v>
      </c>
      <c r="O25" s="20">
        <v>48.746989999999997</v>
      </c>
      <c r="P25" s="20">
        <v>49.766509999999997</v>
      </c>
      <c r="Q25" s="20">
        <v>49.879280000000001</v>
      </c>
      <c r="R25" s="20">
        <v>49.368989999999997</v>
      </c>
      <c r="S25" s="20">
        <v>48.06326</v>
      </c>
      <c r="T25" s="20">
        <v>46.385629999999999</v>
      </c>
      <c r="U25" s="20">
        <v>48.857340000000001</v>
      </c>
      <c r="V25" s="20">
        <v>46.411020000000001</v>
      </c>
      <c r="W25" s="20">
        <v>42.7196</v>
      </c>
      <c r="X25" s="20">
        <v>36.672719999999998</v>
      </c>
      <c r="Y25" s="20">
        <v>30.305610000000001</v>
      </c>
      <c r="Z25" s="21">
        <f t="shared" si="0"/>
        <v>942.04696999999999</v>
      </c>
      <c r="AA25" s="22">
        <v>22</v>
      </c>
      <c r="AB25" s="33">
        <f t="shared" si="1"/>
        <v>20725.033339999998</v>
      </c>
      <c r="AD25" s="4"/>
      <c r="AE25" s="4"/>
    </row>
    <row r="26" spans="1:31" ht="15.95" customHeight="1" x14ac:dyDescent="0.25">
      <c r="A26" s="19">
        <v>44044</v>
      </c>
      <c r="B26" s="20">
        <v>24.25038</v>
      </c>
      <c r="C26" s="20">
        <v>22.205290000000002</v>
      </c>
      <c r="D26" s="20">
        <v>21.2775</v>
      </c>
      <c r="E26" s="20">
        <v>21.031030000000001</v>
      </c>
      <c r="F26" s="20">
        <v>22.14798</v>
      </c>
      <c r="G26" s="20">
        <v>25.829719999999998</v>
      </c>
      <c r="H26" s="20">
        <v>31.339459999999999</v>
      </c>
      <c r="I26" s="20">
        <v>35.764769999999999</v>
      </c>
      <c r="J26" s="20">
        <v>41.447620000000001</v>
      </c>
      <c r="K26" s="20">
        <v>44.99935</v>
      </c>
      <c r="L26" s="20">
        <v>48.851739999999999</v>
      </c>
      <c r="M26" s="20">
        <v>51.091589999999997</v>
      </c>
      <c r="N26" s="20">
        <v>48.178939999999997</v>
      </c>
      <c r="O26" s="20">
        <v>47.26878</v>
      </c>
      <c r="P26" s="20">
        <v>48.640590000000003</v>
      </c>
      <c r="Q26" s="20">
        <v>48.887219999999999</v>
      </c>
      <c r="R26" s="20">
        <v>48.401139999999998</v>
      </c>
      <c r="S26" s="20">
        <v>47.673259999999999</v>
      </c>
      <c r="T26" s="20">
        <v>46.746279999999999</v>
      </c>
      <c r="U26" s="20">
        <v>48.114159999999998</v>
      </c>
      <c r="V26" s="20">
        <v>45.623449999999998</v>
      </c>
      <c r="W26" s="20">
        <v>41.876139999999999</v>
      </c>
      <c r="X26" s="20">
        <v>36.182510000000001</v>
      </c>
      <c r="Y26" s="20">
        <v>29.91807</v>
      </c>
      <c r="Z26" s="21">
        <f t="shared" si="0"/>
        <v>927.74696999999992</v>
      </c>
      <c r="AA26" s="22">
        <v>19</v>
      </c>
      <c r="AB26" s="33">
        <f t="shared" si="1"/>
        <v>17627.192429999999</v>
      </c>
      <c r="AD26" s="4"/>
      <c r="AE26" s="4"/>
    </row>
    <row r="27" spans="1:31" ht="15.95" customHeight="1" x14ac:dyDescent="0.25">
      <c r="A27" s="19">
        <v>44075</v>
      </c>
      <c r="B27" s="20">
        <v>24.068049999999999</v>
      </c>
      <c r="C27" s="20">
        <v>22.20458</v>
      </c>
      <c r="D27" s="20">
        <v>21.266459999999999</v>
      </c>
      <c r="E27" s="20">
        <v>20.94755</v>
      </c>
      <c r="F27" s="20">
        <v>22.140080000000001</v>
      </c>
      <c r="G27" s="20">
        <v>25.723400000000002</v>
      </c>
      <c r="H27" s="20">
        <v>31.444289999999999</v>
      </c>
      <c r="I27" s="20">
        <v>35.899290000000001</v>
      </c>
      <c r="J27" s="20">
        <v>41.496360000000003</v>
      </c>
      <c r="K27" s="20">
        <v>45.083950000000002</v>
      </c>
      <c r="L27" s="20">
        <v>48.80603</v>
      </c>
      <c r="M27" s="20">
        <v>50.839680000000001</v>
      </c>
      <c r="N27" s="20">
        <v>48.189349999999997</v>
      </c>
      <c r="O27" s="20">
        <v>46.889409999999998</v>
      </c>
      <c r="P27" s="20">
        <v>48.138739999999999</v>
      </c>
      <c r="Q27" s="20">
        <v>48.518419999999999</v>
      </c>
      <c r="R27" s="20">
        <v>48.264989999999997</v>
      </c>
      <c r="S27" s="20">
        <v>47.917270000000002</v>
      </c>
      <c r="T27" s="20">
        <v>48.153779999999998</v>
      </c>
      <c r="U27" s="20">
        <v>47.554580000000001</v>
      </c>
      <c r="V27" s="20">
        <v>45.412730000000003</v>
      </c>
      <c r="W27" s="20">
        <v>41.565080000000002</v>
      </c>
      <c r="X27" s="20">
        <v>35.392949999999999</v>
      </c>
      <c r="Y27" s="20">
        <v>29.118379999999998</v>
      </c>
      <c r="Z27" s="21">
        <f t="shared" si="0"/>
        <v>925.0354000000001</v>
      </c>
      <c r="AA27" s="22">
        <v>22</v>
      </c>
      <c r="AB27" s="33">
        <f t="shared" si="1"/>
        <v>20350.778800000004</v>
      </c>
      <c r="AD27" s="4"/>
      <c r="AE27" s="4"/>
    </row>
    <row r="28" spans="1:31" ht="15.95" customHeight="1" x14ac:dyDescent="0.25">
      <c r="A28" s="19">
        <v>44105</v>
      </c>
      <c r="B28" s="20">
        <v>24.470289999999999</v>
      </c>
      <c r="C28" s="20">
        <v>22.459569999999999</v>
      </c>
      <c r="D28" s="20">
        <v>21.42231</v>
      </c>
      <c r="E28" s="20">
        <v>21.148250000000001</v>
      </c>
      <c r="F28" s="20">
        <v>22.25113</v>
      </c>
      <c r="G28" s="20">
        <v>25.22946</v>
      </c>
      <c r="H28" s="20">
        <v>31.397410000000001</v>
      </c>
      <c r="I28" s="20">
        <v>36.178550000000001</v>
      </c>
      <c r="J28" s="20">
        <v>41.653730000000003</v>
      </c>
      <c r="K28" s="20">
        <v>45.333759999999998</v>
      </c>
      <c r="L28" s="20">
        <v>49.002130000000001</v>
      </c>
      <c r="M28" s="20">
        <v>51.410049999999998</v>
      </c>
      <c r="N28" s="20">
        <v>48.843290000000003</v>
      </c>
      <c r="O28" s="20">
        <v>47.744610000000002</v>
      </c>
      <c r="P28" s="20">
        <v>48.855330000000002</v>
      </c>
      <c r="Q28" s="20">
        <v>48.637259999999998</v>
      </c>
      <c r="R28" s="20">
        <v>48.604019999999998</v>
      </c>
      <c r="S28" s="20">
        <v>49.052959999999999</v>
      </c>
      <c r="T28" s="20">
        <v>49.362499999999997</v>
      </c>
      <c r="U28" s="20">
        <v>48.202629999999999</v>
      </c>
      <c r="V28" s="20">
        <v>45.555689999999998</v>
      </c>
      <c r="W28" s="20">
        <v>42.130369999999999</v>
      </c>
      <c r="X28" s="20">
        <v>35.994340000000001</v>
      </c>
      <c r="Y28" s="20">
        <v>29.834209999999999</v>
      </c>
      <c r="Z28" s="21">
        <f t="shared" si="0"/>
        <v>934.77384999999992</v>
      </c>
      <c r="AA28" s="22">
        <v>21</v>
      </c>
      <c r="AB28" s="33">
        <f t="shared" si="1"/>
        <v>19630.250849999997</v>
      </c>
      <c r="AD28" s="4"/>
      <c r="AE28" s="4"/>
    </row>
    <row r="29" spans="1:31" ht="15.95" customHeight="1" x14ac:dyDescent="0.25">
      <c r="A29" s="19">
        <v>44136</v>
      </c>
      <c r="B29" s="20">
        <v>24.63034</v>
      </c>
      <c r="C29" s="20">
        <v>22.652049999999999</v>
      </c>
      <c r="D29" s="20">
        <v>21.750879999999999</v>
      </c>
      <c r="E29" s="20">
        <v>21.42145</v>
      </c>
      <c r="F29" s="20">
        <v>22.365629999999999</v>
      </c>
      <c r="G29" s="20">
        <v>25.47448</v>
      </c>
      <c r="H29" s="20">
        <v>31.765989999999999</v>
      </c>
      <c r="I29" s="20">
        <v>36.43439</v>
      </c>
      <c r="J29" s="20">
        <v>41.665999999999997</v>
      </c>
      <c r="K29" s="20">
        <v>45.368989999999997</v>
      </c>
      <c r="L29" s="20">
        <v>48.807409999999997</v>
      </c>
      <c r="M29" s="20">
        <v>51.040759999999999</v>
      </c>
      <c r="N29" s="20">
        <v>48.712530000000001</v>
      </c>
      <c r="O29" s="20">
        <v>47.714449999999999</v>
      </c>
      <c r="P29" s="20">
        <v>48.940689999999996</v>
      </c>
      <c r="Q29" s="20">
        <v>49.187649999999998</v>
      </c>
      <c r="R29" s="20">
        <v>48.701929999999997</v>
      </c>
      <c r="S29" s="20">
        <v>49.80744</v>
      </c>
      <c r="T29" s="20">
        <v>50.677010000000003</v>
      </c>
      <c r="U29" s="20">
        <v>49.254649999999998</v>
      </c>
      <c r="V29" s="20">
        <v>46.496580000000002</v>
      </c>
      <c r="W29" s="20">
        <v>42.75797</v>
      </c>
      <c r="X29" s="20">
        <v>36.537149999999997</v>
      </c>
      <c r="Y29" s="20">
        <v>30.123750000000001</v>
      </c>
      <c r="Z29" s="21">
        <f t="shared" si="0"/>
        <v>942.29016999999988</v>
      </c>
      <c r="AA29" s="22">
        <v>19</v>
      </c>
      <c r="AB29" s="33">
        <f t="shared" si="1"/>
        <v>17903.513229999997</v>
      </c>
      <c r="AD29" s="4"/>
      <c r="AE29" s="4"/>
    </row>
    <row r="30" spans="1:31" ht="15.95" customHeight="1" thickBot="1" x14ac:dyDescent="0.3">
      <c r="A30" s="24">
        <v>44166</v>
      </c>
      <c r="B30" s="25">
        <v>27.84422</v>
      </c>
      <c r="C30" s="25">
        <v>24.938639999999999</v>
      </c>
      <c r="D30" s="25">
        <v>23.869409999999998</v>
      </c>
      <c r="E30" s="25">
        <v>23.397780000000001</v>
      </c>
      <c r="F30" s="25">
        <v>23.873840000000001</v>
      </c>
      <c r="G30" s="25">
        <v>25.899920000000002</v>
      </c>
      <c r="H30" s="25">
        <v>31.496780000000001</v>
      </c>
      <c r="I30" s="25">
        <v>37.214959999999998</v>
      </c>
      <c r="J30" s="25">
        <v>43.726190000000003</v>
      </c>
      <c r="K30" s="25">
        <v>47.565240000000003</v>
      </c>
      <c r="L30" s="25">
        <v>51.04898</v>
      </c>
      <c r="M30" s="25">
        <v>53.90419</v>
      </c>
      <c r="N30" s="25">
        <v>52.438830000000003</v>
      </c>
      <c r="O30" s="25">
        <v>50.949300000000001</v>
      </c>
      <c r="P30" s="25">
        <v>51.340429999999998</v>
      </c>
      <c r="Q30" s="25">
        <v>51.082299999999996</v>
      </c>
      <c r="R30" s="25">
        <v>50.396740000000001</v>
      </c>
      <c r="S30" s="25">
        <v>50.847819999999999</v>
      </c>
      <c r="T30" s="25">
        <v>53.369329999999998</v>
      </c>
      <c r="U30" s="25">
        <v>53.538649999999997</v>
      </c>
      <c r="V30" s="25">
        <v>50.651240000000001</v>
      </c>
      <c r="W30" s="25">
        <v>46.976399999999998</v>
      </c>
      <c r="X30" s="25">
        <v>41.07593</v>
      </c>
      <c r="Y30" s="25">
        <v>34.192720000000001</v>
      </c>
      <c r="Z30" s="26">
        <f t="shared" si="0"/>
        <v>1001.63984</v>
      </c>
      <c r="AA30" s="27">
        <v>21</v>
      </c>
      <c r="AB30" s="28">
        <f t="shared" si="1"/>
        <v>21034.43664</v>
      </c>
      <c r="AD30" s="4"/>
      <c r="AE30" s="4"/>
    </row>
    <row r="31" spans="1:31" ht="15.9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7"/>
      <c r="AB31" s="38"/>
    </row>
    <row r="32" spans="1:31" ht="16.5" thickBot="1" x14ac:dyDescent="0.3">
      <c r="A32" s="7" t="s">
        <v>30</v>
      </c>
      <c r="B32" s="2"/>
      <c r="C32" s="2"/>
      <c r="D32" s="2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  <c r="AA32" s="37"/>
      <c r="AB32" s="38"/>
    </row>
    <row r="33" spans="1:28" ht="16.5" thickBot="1" x14ac:dyDescent="0.3">
      <c r="A33" s="4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37"/>
      <c r="AB33" s="38"/>
    </row>
    <row r="34" spans="1:28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  <c r="AB34" s="13"/>
    </row>
    <row r="35" spans="1:28" ht="15.75" x14ac:dyDescent="0.25">
      <c r="A35" s="14">
        <v>43466</v>
      </c>
      <c r="B35" s="15">
        <v>28.837019999999999</v>
      </c>
      <c r="C35" s="15">
        <v>26.222159999999999</v>
      </c>
      <c r="D35" s="15">
        <v>24.813580000000002</v>
      </c>
      <c r="E35" s="15">
        <v>23.924320000000002</v>
      </c>
      <c r="F35" s="15">
        <v>24.68488</v>
      </c>
      <c r="G35" s="15">
        <v>25.306640000000002</v>
      </c>
      <c r="H35" s="15">
        <v>28.848020000000002</v>
      </c>
      <c r="I35" s="15">
        <v>33.235169999999997</v>
      </c>
      <c r="J35" s="15">
        <v>38.804119999999998</v>
      </c>
      <c r="K35" s="15">
        <v>43.383960000000002</v>
      </c>
      <c r="L35" s="15">
        <v>47.0822</v>
      </c>
      <c r="M35" s="15">
        <v>49.453629999999997</v>
      </c>
      <c r="N35" s="15">
        <v>48.823889999999999</v>
      </c>
      <c r="O35" s="15">
        <v>46.533389999999997</v>
      </c>
      <c r="P35" s="15">
        <v>44.161709999999999</v>
      </c>
      <c r="Q35" s="15">
        <v>42.862749999999998</v>
      </c>
      <c r="R35" s="15">
        <v>42.220829999999999</v>
      </c>
      <c r="S35" s="15">
        <v>42.48733</v>
      </c>
      <c r="T35" s="15">
        <v>46.740920000000003</v>
      </c>
      <c r="U35" s="15">
        <v>49.80789</v>
      </c>
      <c r="V35" s="15">
        <v>47.62312</v>
      </c>
      <c r="W35" s="15">
        <v>44.039529999999999</v>
      </c>
      <c r="X35" s="15">
        <v>39.08379</v>
      </c>
      <c r="Y35" s="15">
        <v>33.894739999999999</v>
      </c>
      <c r="Z35" s="16">
        <f>SUM(B35:Y35)</f>
        <v>922.87558999999999</v>
      </c>
      <c r="AA35" s="17">
        <v>4</v>
      </c>
      <c r="AB35" s="18">
        <f>+Z35*AA35</f>
        <v>3691.50236</v>
      </c>
    </row>
    <row r="36" spans="1:28" ht="15.75" x14ac:dyDescent="0.25">
      <c r="A36" s="19">
        <v>43497</v>
      </c>
      <c r="B36" s="20">
        <v>26.94717</v>
      </c>
      <c r="C36" s="20">
        <v>24.673169999999999</v>
      </c>
      <c r="D36" s="20">
        <v>23.44669</v>
      </c>
      <c r="E36" s="20">
        <v>22.77299</v>
      </c>
      <c r="F36" s="20">
        <v>23.094329999999999</v>
      </c>
      <c r="G36" s="20">
        <v>24.61243</v>
      </c>
      <c r="H36" s="20">
        <v>28.51097</v>
      </c>
      <c r="I36" s="20">
        <v>33.061459999999997</v>
      </c>
      <c r="J36" s="20">
        <v>38.52516</v>
      </c>
      <c r="K36" s="20">
        <v>42.703189999999999</v>
      </c>
      <c r="L36" s="20">
        <v>46.061750000000004</v>
      </c>
      <c r="M36" s="20">
        <v>48.405110000000001</v>
      </c>
      <c r="N36" s="20">
        <v>47.482610000000001</v>
      </c>
      <c r="O36" s="20">
        <v>45.175409999999999</v>
      </c>
      <c r="P36" s="20">
        <v>43.255270000000003</v>
      </c>
      <c r="Q36" s="20">
        <v>42.408549999999998</v>
      </c>
      <c r="R36" s="20">
        <v>41.490279999999998</v>
      </c>
      <c r="S36" s="20">
        <v>41.596939999999996</v>
      </c>
      <c r="T36" s="20">
        <v>44.63203</v>
      </c>
      <c r="U36" s="20">
        <v>48.095100000000002</v>
      </c>
      <c r="V36" s="20">
        <v>45.872689999999999</v>
      </c>
      <c r="W36" s="20">
        <v>42.386769999999999</v>
      </c>
      <c r="X36" s="20">
        <v>37.584400000000002</v>
      </c>
      <c r="Y36" s="20">
        <v>32.515320000000003</v>
      </c>
      <c r="Z36" s="21">
        <f t="shared" ref="Z36:Z58" si="2">SUM(B36:Y36)</f>
        <v>895.30978999999991</v>
      </c>
      <c r="AA36" s="22">
        <v>4</v>
      </c>
      <c r="AB36" s="23">
        <f>+Z36*AA36</f>
        <v>3581.2391599999996</v>
      </c>
    </row>
    <row r="37" spans="1:28" ht="15.75" x14ac:dyDescent="0.25">
      <c r="A37" s="19">
        <v>43525</v>
      </c>
      <c r="B37" s="20">
        <v>27.786909999999999</v>
      </c>
      <c r="C37" s="20">
        <v>25.581530000000001</v>
      </c>
      <c r="D37" s="20">
        <v>24.42672</v>
      </c>
      <c r="E37" s="20">
        <v>23.79937</v>
      </c>
      <c r="F37" s="20">
        <v>24.514320000000001</v>
      </c>
      <c r="G37" s="20">
        <v>26.203600000000002</v>
      </c>
      <c r="H37" s="20">
        <v>30.603090000000002</v>
      </c>
      <c r="I37" s="20">
        <v>35.178269999999998</v>
      </c>
      <c r="J37" s="20">
        <v>40.696890000000003</v>
      </c>
      <c r="K37" s="20">
        <v>44.887140000000002</v>
      </c>
      <c r="L37" s="20">
        <v>47.667749999999998</v>
      </c>
      <c r="M37" s="20">
        <v>50.164760000000001</v>
      </c>
      <c r="N37" s="20">
        <v>49.010179999999998</v>
      </c>
      <c r="O37" s="20">
        <v>46.588639999999998</v>
      </c>
      <c r="P37" s="20">
        <v>43.655270000000002</v>
      </c>
      <c r="Q37" s="20">
        <v>42.985689999999998</v>
      </c>
      <c r="R37" s="20">
        <v>42.632770000000001</v>
      </c>
      <c r="S37" s="20">
        <v>41.920490000000001</v>
      </c>
      <c r="T37" s="20">
        <v>45.154420000000002</v>
      </c>
      <c r="U37" s="20">
        <v>49.110480000000003</v>
      </c>
      <c r="V37" s="20">
        <v>46.571559999999998</v>
      </c>
      <c r="W37" s="20">
        <v>42.960079999999998</v>
      </c>
      <c r="X37" s="20">
        <v>37.848469999999999</v>
      </c>
      <c r="Y37" s="20">
        <v>32.236780000000003</v>
      </c>
      <c r="Z37" s="21">
        <f t="shared" si="2"/>
        <v>922.18517999999995</v>
      </c>
      <c r="AA37" s="22">
        <v>5</v>
      </c>
      <c r="AB37" s="23">
        <f t="shared" ref="AB37:AB58" si="3">+Z37*AA37</f>
        <v>4610.9259000000002</v>
      </c>
    </row>
    <row r="38" spans="1:28" ht="15.75" x14ac:dyDescent="0.25">
      <c r="A38" s="19">
        <v>43556</v>
      </c>
      <c r="B38" s="20">
        <v>27.15166</v>
      </c>
      <c r="C38" s="20">
        <v>24.828399999999998</v>
      </c>
      <c r="D38" s="20">
        <v>23.475619999999999</v>
      </c>
      <c r="E38" s="20">
        <v>23.054359999999999</v>
      </c>
      <c r="F38" s="20">
        <v>23.556650000000001</v>
      </c>
      <c r="G38" s="20">
        <v>24.76953</v>
      </c>
      <c r="H38" s="20">
        <v>28.46762</v>
      </c>
      <c r="I38" s="20">
        <v>33.123669999999997</v>
      </c>
      <c r="J38" s="20">
        <v>38.038229999999999</v>
      </c>
      <c r="K38" s="20">
        <v>42.924520000000001</v>
      </c>
      <c r="L38" s="20">
        <v>46.1492</v>
      </c>
      <c r="M38" s="20">
        <v>48.689950000000003</v>
      </c>
      <c r="N38" s="20">
        <v>48.355759999999997</v>
      </c>
      <c r="O38" s="20">
        <v>46.010910000000003</v>
      </c>
      <c r="P38" s="20">
        <v>43.851869999999998</v>
      </c>
      <c r="Q38" s="20">
        <v>42.494979999999998</v>
      </c>
      <c r="R38" s="20">
        <v>42.150570000000002</v>
      </c>
      <c r="S38" s="20">
        <v>42.135680000000001</v>
      </c>
      <c r="T38" s="20">
        <v>46.335189999999997</v>
      </c>
      <c r="U38" s="20">
        <v>48.765439999999998</v>
      </c>
      <c r="V38" s="20">
        <v>46.20364</v>
      </c>
      <c r="W38" s="20">
        <v>42.515839999999997</v>
      </c>
      <c r="X38" s="20">
        <v>37.447690000000001</v>
      </c>
      <c r="Y38" s="20">
        <v>32.317779999999999</v>
      </c>
      <c r="Z38" s="21">
        <f t="shared" si="2"/>
        <v>902.81475999999986</v>
      </c>
      <c r="AA38" s="22">
        <v>4</v>
      </c>
      <c r="AB38" s="23">
        <f t="shared" si="3"/>
        <v>3611.2590399999995</v>
      </c>
    </row>
    <row r="39" spans="1:28" ht="15.75" x14ac:dyDescent="0.25">
      <c r="A39" s="19">
        <v>43586</v>
      </c>
      <c r="B39" s="20">
        <v>27.425709999999999</v>
      </c>
      <c r="C39" s="20">
        <v>24.85</v>
      </c>
      <c r="D39" s="20">
        <v>23.483650000000001</v>
      </c>
      <c r="E39" s="20">
        <v>22.87839</v>
      </c>
      <c r="F39" s="20">
        <v>23.32094</v>
      </c>
      <c r="G39" s="20">
        <v>24.117909999999998</v>
      </c>
      <c r="H39" s="20">
        <v>28.61168</v>
      </c>
      <c r="I39" s="20">
        <v>33.982149999999997</v>
      </c>
      <c r="J39" s="20">
        <v>39.45364</v>
      </c>
      <c r="K39" s="20">
        <v>43.794629999999998</v>
      </c>
      <c r="L39" s="20">
        <v>47.017139999999998</v>
      </c>
      <c r="M39" s="20">
        <v>48.951790000000003</v>
      </c>
      <c r="N39" s="20">
        <v>48.301439999999999</v>
      </c>
      <c r="O39" s="20">
        <v>45.559139999999999</v>
      </c>
      <c r="P39" s="20">
        <v>43.778869999999998</v>
      </c>
      <c r="Q39" s="20">
        <v>42.769840000000002</v>
      </c>
      <c r="R39" s="20">
        <v>42.022950000000002</v>
      </c>
      <c r="S39" s="20">
        <v>42.92465</v>
      </c>
      <c r="T39" s="20">
        <v>46.609000000000002</v>
      </c>
      <c r="U39" s="20">
        <v>48.587569999999999</v>
      </c>
      <c r="V39" s="20">
        <v>46.009129999999999</v>
      </c>
      <c r="W39" s="20">
        <v>40.426270000000002</v>
      </c>
      <c r="X39" s="20">
        <v>36.210619999999999</v>
      </c>
      <c r="Y39" s="20">
        <v>32.1858</v>
      </c>
      <c r="Z39" s="21">
        <f t="shared" si="2"/>
        <v>903.27291000000025</v>
      </c>
      <c r="AA39" s="22">
        <v>4</v>
      </c>
      <c r="AB39" s="23">
        <f t="shared" si="3"/>
        <v>3613.091640000001</v>
      </c>
    </row>
    <row r="40" spans="1:28" ht="15.75" x14ac:dyDescent="0.25">
      <c r="A40" s="19">
        <v>43617</v>
      </c>
      <c r="B40" s="20">
        <v>27.048220000000001</v>
      </c>
      <c r="C40" s="20">
        <v>24.77882</v>
      </c>
      <c r="D40" s="20">
        <v>23.523250000000001</v>
      </c>
      <c r="E40" s="20">
        <v>22.846869999999999</v>
      </c>
      <c r="F40" s="20">
        <v>23.16263</v>
      </c>
      <c r="G40" s="20">
        <v>23.865729999999999</v>
      </c>
      <c r="H40" s="20">
        <v>27.973400000000002</v>
      </c>
      <c r="I40" s="20">
        <v>32.8354</v>
      </c>
      <c r="J40" s="20">
        <v>38.135770000000001</v>
      </c>
      <c r="K40" s="20">
        <v>42.441769999999998</v>
      </c>
      <c r="L40" s="20">
        <v>45.436360000000001</v>
      </c>
      <c r="M40" s="20">
        <v>47.153080000000003</v>
      </c>
      <c r="N40" s="20">
        <v>46.176740000000002</v>
      </c>
      <c r="O40" s="20">
        <v>44.179720000000003</v>
      </c>
      <c r="P40" s="20">
        <v>42.422249999999998</v>
      </c>
      <c r="Q40" s="20">
        <v>41.452919999999999</v>
      </c>
      <c r="R40" s="20">
        <v>40.323929999999997</v>
      </c>
      <c r="S40" s="20">
        <v>40.846359999999997</v>
      </c>
      <c r="T40" s="20">
        <v>43.26634</v>
      </c>
      <c r="U40" s="20">
        <v>45.864759999999997</v>
      </c>
      <c r="V40" s="20">
        <v>44.5306</v>
      </c>
      <c r="W40" s="20">
        <v>41.404789999999998</v>
      </c>
      <c r="X40" s="20">
        <v>36.240430000000003</v>
      </c>
      <c r="Y40" s="20">
        <v>31.183579999999999</v>
      </c>
      <c r="Z40" s="21">
        <f t="shared" si="2"/>
        <v>877.09372000000019</v>
      </c>
      <c r="AA40" s="22">
        <v>5</v>
      </c>
      <c r="AB40" s="23">
        <f t="shared" si="3"/>
        <v>4385.4686000000011</v>
      </c>
    </row>
    <row r="41" spans="1:28" ht="15.75" x14ac:dyDescent="0.25">
      <c r="A41" s="19">
        <v>43647</v>
      </c>
      <c r="B41" s="20">
        <v>27.345829999999999</v>
      </c>
      <c r="C41" s="20">
        <v>25.138739999999999</v>
      </c>
      <c r="D41" s="20">
        <v>23.604500000000002</v>
      </c>
      <c r="E41" s="20">
        <v>22.829070000000002</v>
      </c>
      <c r="F41" s="20">
        <v>23.171559999999999</v>
      </c>
      <c r="G41" s="20">
        <v>23.947839999999999</v>
      </c>
      <c r="H41" s="20">
        <v>27.78509</v>
      </c>
      <c r="I41" s="20">
        <v>32.636609999999997</v>
      </c>
      <c r="J41" s="20">
        <v>38.219749999999998</v>
      </c>
      <c r="K41" s="20">
        <v>43.039389999999997</v>
      </c>
      <c r="L41" s="20">
        <v>46.314259999999997</v>
      </c>
      <c r="M41" s="20">
        <v>48.653460000000003</v>
      </c>
      <c r="N41" s="20">
        <v>47.853369999999998</v>
      </c>
      <c r="O41" s="20">
        <v>45.733490000000003</v>
      </c>
      <c r="P41" s="20">
        <v>43.693480000000001</v>
      </c>
      <c r="Q41" s="20">
        <v>42.681130000000003</v>
      </c>
      <c r="R41" s="20">
        <v>41.681660000000001</v>
      </c>
      <c r="S41" s="20">
        <v>41.015549999999998</v>
      </c>
      <c r="T41" s="20">
        <v>43.374270000000003</v>
      </c>
      <c r="U41" s="20">
        <v>48.615659999999998</v>
      </c>
      <c r="V41" s="20">
        <v>46.418869999999998</v>
      </c>
      <c r="W41" s="20">
        <v>42.89038</v>
      </c>
      <c r="X41" s="20">
        <v>37.989570000000001</v>
      </c>
      <c r="Y41" s="20">
        <v>32.848300000000002</v>
      </c>
      <c r="Z41" s="21">
        <f t="shared" si="2"/>
        <v>897.48182999999995</v>
      </c>
      <c r="AA41" s="22">
        <v>3</v>
      </c>
      <c r="AB41" s="23">
        <f t="shared" si="3"/>
        <v>2692.4454900000001</v>
      </c>
    </row>
    <row r="42" spans="1:28" ht="15.75" x14ac:dyDescent="0.25">
      <c r="A42" s="19">
        <v>43678</v>
      </c>
      <c r="B42" s="20">
        <v>27.472549999999998</v>
      </c>
      <c r="C42" s="20">
        <v>25.047699999999999</v>
      </c>
      <c r="D42" s="20">
        <v>23.675190000000001</v>
      </c>
      <c r="E42" s="20">
        <v>23.121670000000002</v>
      </c>
      <c r="F42" s="20">
        <v>23.49484</v>
      </c>
      <c r="G42" s="20">
        <v>24.217929999999999</v>
      </c>
      <c r="H42" s="20">
        <v>28.008579999999998</v>
      </c>
      <c r="I42" s="20">
        <v>32.897500000000001</v>
      </c>
      <c r="J42" s="20">
        <v>38.775480000000002</v>
      </c>
      <c r="K42" s="20">
        <v>42.976219999999998</v>
      </c>
      <c r="L42" s="20">
        <v>46.276699999999998</v>
      </c>
      <c r="M42" s="20">
        <v>48.123049999999999</v>
      </c>
      <c r="N42" s="20">
        <v>47.294730000000001</v>
      </c>
      <c r="O42" s="20">
        <v>45.09901</v>
      </c>
      <c r="P42" s="20">
        <v>43.042999999999999</v>
      </c>
      <c r="Q42" s="20">
        <v>42.101970000000001</v>
      </c>
      <c r="R42" s="20">
        <v>41.208460000000002</v>
      </c>
      <c r="S42" s="20">
        <v>41.308190000000003</v>
      </c>
      <c r="T42" s="20">
        <v>44.613050000000001</v>
      </c>
      <c r="U42" s="20">
        <v>48.19708</v>
      </c>
      <c r="V42" s="20">
        <v>45.633740000000003</v>
      </c>
      <c r="W42" s="20">
        <v>42.167490000000001</v>
      </c>
      <c r="X42" s="20">
        <v>37.43647</v>
      </c>
      <c r="Y42" s="20">
        <v>32.292389999999997</v>
      </c>
      <c r="Z42" s="21">
        <f t="shared" si="2"/>
        <v>894.48298999999997</v>
      </c>
      <c r="AA42" s="22">
        <v>5</v>
      </c>
      <c r="AB42" s="23">
        <f t="shared" si="3"/>
        <v>4472.4149500000003</v>
      </c>
    </row>
    <row r="43" spans="1:28" ht="15.75" x14ac:dyDescent="0.25">
      <c r="A43" s="19">
        <v>43709</v>
      </c>
      <c r="B43" s="20">
        <v>26.57011</v>
      </c>
      <c r="C43" s="20">
        <v>24.302949999999999</v>
      </c>
      <c r="D43" s="20">
        <v>23.143689999999999</v>
      </c>
      <c r="E43" s="20">
        <v>22.56296</v>
      </c>
      <c r="F43" s="20">
        <v>22.9739</v>
      </c>
      <c r="G43" s="20">
        <v>23.6938</v>
      </c>
      <c r="H43" s="20">
        <v>27.717500000000001</v>
      </c>
      <c r="I43" s="20">
        <v>32.98301</v>
      </c>
      <c r="J43" s="20">
        <v>38.683190000000003</v>
      </c>
      <c r="K43" s="20">
        <v>42.87265</v>
      </c>
      <c r="L43" s="20">
        <v>45.934019999999997</v>
      </c>
      <c r="M43" s="20">
        <v>47.83972</v>
      </c>
      <c r="N43" s="20">
        <v>46.957270000000001</v>
      </c>
      <c r="O43" s="20">
        <v>44.726689999999998</v>
      </c>
      <c r="P43" s="20">
        <v>42.741410000000002</v>
      </c>
      <c r="Q43" s="20">
        <v>41.938119999999998</v>
      </c>
      <c r="R43" s="20">
        <v>40.687269999999998</v>
      </c>
      <c r="S43" s="20">
        <v>41.261980000000001</v>
      </c>
      <c r="T43" s="20">
        <v>46.473909999999997</v>
      </c>
      <c r="U43" s="20">
        <v>47.893900000000002</v>
      </c>
      <c r="V43" s="20">
        <v>45.648499999999999</v>
      </c>
      <c r="W43" s="20">
        <v>41.968229999999998</v>
      </c>
      <c r="X43" s="20">
        <v>37.153619999999997</v>
      </c>
      <c r="Y43" s="20">
        <v>32.199330000000003</v>
      </c>
      <c r="Z43" s="21">
        <f t="shared" si="2"/>
        <v>888.92773000000011</v>
      </c>
      <c r="AA43" s="22">
        <v>4</v>
      </c>
      <c r="AB43" s="23">
        <f t="shared" si="3"/>
        <v>3555.7109200000004</v>
      </c>
    </row>
    <row r="44" spans="1:28" ht="15.75" x14ac:dyDescent="0.25">
      <c r="A44" s="19">
        <v>43739</v>
      </c>
      <c r="B44" s="20">
        <v>27.07863</v>
      </c>
      <c r="C44" s="20">
        <v>24.87311</v>
      </c>
      <c r="D44" s="20">
        <v>23.673500000000001</v>
      </c>
      <c r="E44" s="20">
        <v>22.48537</v>
      </c>
      <c r="F44" s="20">
        <v>22.435199999999998</v>
      </c>
      <c r="G44" s="20">
        <v>23.853390000000001</v>
      </c>
      <c r="H44" s="20">
        <v>28.185849999999999</v>
      </c>
      <c r="I44" s="20">
        <v>33.600349999999999</v>
      </c>
      <c r="J44" s="20">
        <v>39.196860000000001</v>
      </c>
      <c r="K44" s="20">
        <v>43.489829999999998</v>
      </c>
      <c r="L44" s="20">
        <v>46.702170000000002</v>
      </c>
      <c r="M44" s="20">
        <v>47.633620000000001</v>
      </c>
      <c r="N44" s="20">
        <v>47.392420000000001</v>
      </c>
      <c r="O44" s="20">
        <v>45.480739999999997</v>
      </c>
      <c r="P44" s="20">
        <v>43.655999999999999</v>
      </c>
      <c r="Q44" s="20">
        <v>42.236409999999999</v>
      </c>
      <c r="R44" s="20">
        <v>41.500660000000003</v>
      </c>
      <c r="S44" s="20">
        <v>42.45458</v>
      </c>
      <c r="T44" s="20">
        <v>48.077660000000002</v>
      </c>
      <c r="U44" s="20">
        <v>48.13317</v>
      </c>
      <c r="V44" s="20">
        <v>45.781460000000003</v>
      </c>
      <c r="W44" s="20">
        <v>42.202109999999998</v>
      </c>
      <c r="X44" s="20">
        <v>37.200789999999998</v>
      </c>
      <c r="Y44" s="20">
        <v>31.952529999999999</v>
      </c>
      <c r="Z44" s="21">
        <f t="shared" si="2"/>
        <v>899.27640999999994</v>
      </c>
      <c r="AA44" s="22">
        <v>4</v>
      </c>
      <c r="AB44" s="23">
        <f t="shared" si="3"/>
        <v>3597.1056399999998</v>
      </c>
    </row>
    <row r="45" spans="1:28" ht="15.75" x14ac:dyDescent="0.25">
      <c r="A45" s="19">
        <v>43770</v>
      </c>
      <c r="B45" s="20">
        <v>27.32424</v>
      </c>
      <c r="C45" s="20">
        <v>24.99192</v>
      </c>
      <c r="D45" s="20">
        <v>23.85744</v>
      </c>
      <c r="E45" s="20">
        <v>23.098780000000001</v>
      </c>
      <c r="F45" s="20">
        <v>23.542649999999998</v>
      </c>
      <c r="G45" s="20">
        <v>24.214559999999999</v>
      </c>
      <c r="H45" s="20">
        <v>28.507539999999999</v>
      </c>
      <c r="I45" s="20">
        <v>33.89237</v>
      </c>
      <c r="J45" s="20">
        <v>39.48639</v>
      </c>
      <c r="K45" s="20">
        <v>43.523130000000002</v>
      </c>
      <c r="L45" s="20">
        <v>46.717280000000002</v>
      </c>
      <c r="M45" s="20">
        <v>48.782249999999998</v>
      </c>
      <c r="N45" s="20">
        <v>48.009099999999997</v>
      </c>
      <c r="O45" s="20">
        <v>45.573810000000002</v>
      </c>
      <c r="P45" s="20">
        <v>43.621510000000001</v>
      </c>
      <c r="Q45" s="20">
        <v>42.854869999999998</v>
      </c>
      <c r="R45" s="20">
        <v>41.897190000000002</v>
      </c>
      <c r="S45" s="20">
        <v>43.947180000000003</v>
      </c>
      <c r="T45" s="20">
        <v>49.0002</v>
      </c>
      <c r="U45" s="20">
        <v>48.979489999999998</v>
      </c>
      <c r="V45" s="20">
        <v>46.580210000000001</v>
      </c>
      <c r="W45" s="20">
        <v>42.777769999999997</v>
      </c>
      <c r="X45" s="20">
        <v>37.676639999999999</v>
      </c>
      <c r="Y45" s="20">
        <v>32.385210000000001</v>
      </c>
      <c r="Z45" s="21">
        <f t="shared" si="2"/>
        <v>911.24172999999996</v>
      </c>
      <c r="AA45" s="22">
        <v>5</v>
      </c>
      <c r="AB45" s="23">
        <f t="shared" si="3"/>
        <v>4556.2086499999996</v>
      </c>
    </row>
    <row r="46" spans="1:28" ht="16.5" thickBot="1" x14ac:dyDescent="0.3">
      <c r="A46" s="24">
        <v>43800</v>
      </c>
      <c r="B46" s="25">
        <v>29.900590000000001</v>
      </c>
      <c r="C46" s="25">
        <v>27.257290000000001</v>
      </c>
      <c r="D46" s="25">
        <v>26.330120000000001</v>
      </c>
      <c r="E46" s="25">
        <v>25.032810000000001</v>
      </c>
      <c r="F46" s="25">
        <v>24.953209999999999</v>
      </c>
      <c r="G46" s="25">
        <v>26.382650000000002</v>
      </c>
      <c r="H46" s="25">
        <v>30.564499999999999</v>
      </c>
      <c r="I46" s="25">
        <v>34.848230000000001</v>
      </c>
      <c r="J46" s="25">
        <v>41.301229999999997</v>
      </c>
      <c r="K46" s="25">
        <v>45.42201</v>
      </c>
      <c r="L46" s="25">
        <v>48.868369999999999</v>
      </c>
      <c r="M46" s="25">
        <v>50.515619999999998</v>
      </c>
      <c r="N46" s="25">
        <v>50.325699999999998</v>
      </c>
      <c r="O46" s="25">
        <v>47.841529999999999</v>
      </c>
      <c r="P46" s="25">
        <v>46.271599999999999</v>
      </c>
      <c r="Q46" s="25">
        <v>45.347090000000001</v>
      </c>
      <c r="R46" s="25">
        <v>44.871180000000003</v>
      </c>
      <c r="S46" s="25">
        <v>44.896880000000003</v>
      </c>
      <c r="T46" s="25">
        <v>51.702910000000003</v>
      </c>
      <c r="U46" s="25">
        <v>53.38091</v>
      </c>
      <c r="V46" s="25">
        <v>52.068689999999997</v>
      </c>
      <c r="W46" s="25">
        <v>47.584739999999996</v>
      </c>
      <c r="X46" s="25">
        <v>42.138460000000002</v>
      </c>
      <c r="Y46" s="25">
        <v>36.327460000000002</v>
      </c>
      <c r="Z46" s="26">
        <f t="shared" si="2"/>
        <v>974.13377999999977</v>
      </c>
      <c r="AA46" s="27">
        <v>4</v>
      </c>
      <c r="AB46" s="28">
        <f t="shared" si="3"/>
        <v>3896.5351199999991</v>
      </c>
    </row>
    <row r="47" spans="1:28" ht="15.75" x14ac:dyDescent="0.25">
      <c r="A47" s="29">
        <v>43831</v>
      </c>
      <c r="B47" s="30">
        <v>28.105260000000001</v>
      </c>
      <c r="C47" s="30">
        <v>25.418050000000001</v>
      </c>
      <c r="D47" s="30">
        <v>23.955639999999999</v>
      </c>
      <c r="E47" s="30">
        <v>23.00508</v>
      </c>
      <c r="F47" s="30">
        <v>23.755590000000002</v>
      </c>
      <c r="G47" s="30">
        <v>24.082509999999999</v>
      </c>
      <c r="H47" s="30">
        <v>27.81033</v>
      </c>
      <c r="I47" s="30">
        <v>32.401530000000001</v>
      </c>
      <c r="J47" s="30">
        <v>38.295529999999999</v>
      </c>
      <c r="K47" s="30">
        <v>43.147390000000001</v>
      </c>
      <c r="L47" s="30">
        <v>47.056939999999997</v>
      </c>
      <c r="M47" s="30">
        <v>49.5045</v>
      </c>
      <c r="N47" s="30">
        <v>48.898980000000002</v>
      </c>
      <c r="O47" s="30">
        <v>46.477879999999999</v>
      </c>
      <c r="P47" s="30">
        <v>43.86553</v>
      </c>
      <c r="Q47" s="30">
        <v>42.415860000000002</v>
      </c>
      <c r="R47" s="30">
        <v>41.645400000000002</v>
      </c>
      <c r="S47" s="30">
        <v>41.595910000000003</v>
      </c>
      <c r="T47" s="30">
        <v>44.314500000000002</v>
      </c>
      <c r="U47" s="30">
        <v>47.007269999999998</v>
      </c>
      <c r="V47" s="30">
        <v>45.077489999999997</v>
      </c>
      <c r="W47" s="30">
        <v>41.997430000000001</v>
      </c>
      <c r="X47" s="30">
        <v>37.640569999999997</v>
      </c>
      <c r="Y47" s="30">
        <v>32.858629999999998</v>
      </c>
      <c r="Z47" s="31">
        <f t="shared" si="2"/>
        <v>900.33379999999988</v>
      </c>
      <c r="AA47" s="32">
        <v>4</v>
      </c>
      <c r="AB47" s="33">
        <f t="shared" si="3"/>
        <v>3601.3351999999995</v>
      </c>
    </row>
    <row r="48" spans="1:28" ht="15.75" x14ac:dyDescent="0.25">
      <c r="A48" s="19">
        <v>43862</v>
      </c>
      <c r="B48" s="20">
        <v>26.793050000000001</v>
      </c>
      <c r="C48" s="20">
        <v>24.431899999999999</v>
      </c>
      <c r="D48" s="20">
        <v>23.145</v>
      </c>
      <c r="E48" s="20">
        <v>22.423909999999999</v>
      </c>
      <c r="F48" s="20">
        <v>22.68721</v>
      </c>
      <c r="G48" s="20">
        <v>24.094429999999999</v>
      </c>
      <c r="H48" s="20">
        <v>28.32328</v>
      </c>
      <c r="I48" s="20">
        <v>33.213509999999999</v>
      </c>
      <c r="J48" s="20">
        <v>39.119669999999999</v>
      </c>
      <c r="K48" s="20">
        <v>43.615279999999998</v>
      </c>
      <c r="L48" s="20">
        <v>47.219679999999997</v>
      </c>
      <c r="M48" s="20">
        <v>49.696829999999999</v>
      </c>
      <c r="N48" s="20">
        <v>48.731580000000001</v>
      </c>
      <c r="O48" s="20">
        <v>46.236400000000003</v>
      </c>
      <c r="P48" s="20">
        <v>44.098269999999999</v>
      </c>
      <c r="Q48" s="20">
        <v>43.147959999999998</v>
      </c>
      <c r="R48" s="20">
        <v>42.048630000000003</v>
      </c>
      <c r="S48" s="20">
        <v>41.845379999999999</v>
      </c>
      <c r="T48" s="20">
        <v>43.390500000000003</v>
      </c>
      <c r="U48" s="20">
        <v>46.659669999999998</v>
      </c>
      <c r="V48" s="20">
        <v>44.603360000000002</v>
      </c>
      <c r="W48" s="20">
        <v>41.49568</v>
      </c>
      <c r="X48" s="20">
        <v>37.129260000000002</v>
      </c>
      <c r="Y48" s="20">
        <v>32.306399999999996</v>
      </c>
      <c r="Z48" s="21">
        <f t="shared" si="2"/>
        <v>896.45683999999983</v>
      </c>
      <c r="AA48" s="22">
        <v>5</v>
      </c>
      <c r="AB48" s="33">
        <f t="shared" si="3"/>
        <v>4482.2841999999991</v>
      </c>
    </row>
    <row r="49" spans="1:28" ht="15.75" x14ac:dyDescent="0.25">
      <c r="A49" s="19">
        <v>43891</v>
      </c>
      <c r="B49" s="20">
        <v>27.114550000000001</v>
      </c>
      <c r="C49" s="20">
        <v>24.854980000000001</v>
      </c>
      <c r="D49" s="20">
        <v>23.681039999999999</v>
      </c>
      <c r="E49" s="20">
        <v>23.017389999999999</v>
      </c>
      <c r="F49" s="20">
        <v>23.71292</v>
      </c>
      <c r="G49" s="20">
        <v>25.221399999999999</v>
      </c>
      <c r="H49" s="20">
        <v>29.874559999999999</v>
      </c>
      <c r="I49" s="20">
        <v>34.777099999999997</v>
      </c>
      <c r="J49" s="20">
        <v>40.65213</v>
      </c>
      <c r="K49" s="20">
        <v>45.105220000000003</v>
      </c>
      <c r="L49" s="20">
        <v>48.069699999999997</v>
      </c>
      <c r="M49" s="20">
        <v>50.623959999999997</v>
      </c>
      <c r="N49" s="20">
        <v>49.456209999999999</v>
      </c>
      <c r="O49" s="20">
        <v>46.866959999999999</v>
      </c>
      <c r="P49" s="20">
        <v>43.582009999999997</v>
      </c>
      <c r="Q49" s="20">
        <v>42.872900000000001</v>
      </c>
      <c r="R49" s="20">
        <v>42.410319999999999</v>
      </c>
      <c r="S49" s="20">
        <v>41.384050000000002</v>
      </c>
      <c r="T49" s="20">
        <v>43.179580000000001</v>
      </c>
      <c r="U49" s="20">
        <v>46.908839999999998</v>
      </c>
      <c r="V49" s="20">
        <v>44.521769999999997</v>
      </c>
      <c r="W49" s="20">
        <v>41.337780000000002</v>
      </c>
      <c r="X49" s="20">
        <v>36.734259999999999</v>
      </c>
      <c r="Y49" s="20">
        <v>31.428899999999999</v>
      </c>
      <c r="Z49" s="21">
        <f t="shared" si="2"/>
        <v>907.38852999999983</v>
      </c>
      <c r="AA49" s="22">
        <v>4</v>
      </c>
      <c r="AB49" s="33">
        <f t="shared" si="3"/>
        <v>3629.5541199999993</v>
      </c>
    </row>
    <row r="50" spans="1:28" ht="15.75" x14ac:dyDescent="0.25">
      <c r="A50" s="19">
        <v>43922</v>
      </c>
      <c r="B50" s="20">
        <v>26.477900000000002</v>
      </c>
      <c r="C50" s="20">
        <v>24.069690000000001</v>
      </c>
      <c r="D50" s="20">
        <v>22.70384</v>
      </c>
      <c r="E50" s="20">
        <v>22.2273</v>
      </c>
      <c r="F50" s="20">
        <v>22.65898</v>
      </c>
      <c r="G50" s="20">
        <v>23.65062</v>
      </c>
      <c r="H50" s="20">
        <v>27.656860000000002</v>
      </c>
      <c r="I50" s="20">
        <v>32.622909999999997</v>
      </c>
      <c r="J50" s="20">
        <v>37.850459999999998</v>
      </c>
      <c r="K50" s="20">
        <v>42.978670000000001</v>
      </c>
      <c r="L50" s="20">
        <v>46.374450000000003</v>
      </c>
      <c r="M50" s="20">
        <v>48.987749999999998</v>
      </c>
      <c r="N50" s="20">
        <v>48.672690000000003</v>
      </c>
      <c r="O50" s="20">
        <v>46.230089999999997</v>
      </c>
      <c r="P50" s="20">
        <v>43.895859999999999</v>
      </c>
      <c r="Q50" s="20">
        <v>42.44838</v>
      </c>
      <c r="R50" s="20">
        <v>41.922260000000001</v>
      </c>
      <c r="S50" s="20">
        <v>41.624720000000003</v>
      </c>
      <c r="T50" s="20">
        <v>44.387520000000002</v>
      </c>
      <c r="U50" s="20">
        <v>46.302019999999999</v>
      </c>
      <c r="V50" s="20">
        <v>43.982309999999998</v>
      </c>
      <c r="W50" s="20">
        <v>40.666789999999999</v>
      </c>
      <c r="X50" s="20">
        <v>36.241340000000001</v>
      </c>
      <c r="Y50" s="20">
        <v>31.40645</v>
      </c>
      <c r="Z50" s="21">
        <f t="shared" si="2"/>
        <v>886.03986000000009</v>
      </c>
      <c r="AA50" s="22">
        <v>4</v>
      </c>
      <c r="AB50" s="33">
        <f t="shared" si="3"/>
        <v>3544.1594400000004</v>
      </c>
    </row>
    <row r="51" spans="1:28" ht="15.75" x14ac:dyDescent="0.25">
      <c r="A51" s="19">
        <v>43952</v>
      </c>
      <c r="B51" s="20">
        <v>26.53698</v>
      </c>
      <c r="C51" s="20">
        <v>23.874459999999999</v>
      </c>
      <c r="D51" s="20">
        <v>22.460190000000001</v>
      </c>
      <c r="E51" s="20">
        <v>21.830580000000001</v>
      </c>
      <c r="F51" s="20">
        <v>22.202549999999999</v>
      </c>
      <c r="G51" s="20">
        <v>22.68093</v>
      </c>
      <c r="H51" s="20">
        <v>27.549019999999999</v>
      </c>
      <c r="I51" s="20">
        <v>33.317410000000002</v>
      </c>
      <c r="J51" s="20">
        <v>39.187860000000001</v>
      </c>
      <c r="K51" s="20">
        <v>43.792140000000003</v>
      </c>
      <c r="L51" s="20">
        <v>47.207729999999998</v>
      </c>
      <c r="M51" s="20">
        <v>49.173299999999998</v>
      </c>
      <c r="N51" s="20">
        <v>48.525190000000002</v>
      </c>
      <c r="O51" s="20">
        <v>45.63485</v>
      </c>
      <c r="P51" s="20">
        <v>43.607320000000001</v>
      </c>
      <c r="Q51" s="20">
        <v>42.465769999999999</v>
      </c>
      <c r="R51" s="20">
        <v>41.525280000000002</v>
      </c>
      <c r="S51" s="20">
        <v>42.123480000000001</v>
      </c>
      <c r="T51" s="20">
        <v>44.13926</v>
      </c>
      <c r="U51" s="20">
        <v>45.674529999999997</v>
      </c>
      <c r="V51" s="20">
        <v>43.336350000000003</v>
      </c>
      <c r="W51" s="20">
        <v>38.234180000000002</v>
      </c>
      <c r="X51" s="20">
        <v>34.626980000000003</v>
      </c>
      <c r="Y51" s="20">
        <v>31.005769999999998</v>
      </c>
      <c r="Z51" s="21">
        <f t="shared" si="2"/>
        <v>880.71211000000005</v>
      </c>
      <c r="AA51" s="22">
        <v>5</v>
      </c>
      <c r="AB51" s="33">
        <f t="shared" si="3"/>
        <v>4403.5605500000001</v>
      </c>
    </row>
    <row r="52" spans="1:28" ht="15.75" x14ac:dyDescent="0.25">
      <c r="A52" s="19">
        <v>43983</v>
      </c>
      <c r="B52" s="20">
        <v>26.029640000000001</v>
      </c>
      <c r="C52" s="20">
        <v>23.686879999999999</v>
      </c>
      <c r="D52" s="20">
        <v>22.38682</v>
      </c>
      <c r="E52" s="20">
        <v>21.694489999999998</v>
      </c>
      <c r="F52" s="20">
        <v>21.934190000000001</v>
      </c>
      <c r="G52" s="20">
        <v>22.27318</v>
      </c>
      <c r="H52" s="20">
        <v>26.700489999999999</v>
      </c>
      <c r="I52" s="20">
        <v>31.997979999999998</v>
      </c>
      <c r="J52" s="20">
        <v>37.806980000000003</v>
      </c>
      <c r="K52" s="20">
        <v>42.424210000000002</v>
      </c>
      <c r="L52" s="20">
        <v>45.585500000000003</v>
      </c>
      <c r="M52" s="20">
        <v>47.306060000000002</v>
      </c>
      <c r="N52" s="20">
        <v>46.297060000000002</v>
      </c>
      <c r="O52" s="20">
        <v>44.007170000000002</v>
      </c>
      <c r="P52" s="20">
        <v>42.032600000000002</v>
      </c>
      <c r="Q52" s="20">
        <v>40.926639999999999</v>
      </c>
      <c r="R52" s="20">
        <v>39.626420000000003</v>
      </c>
      <c r="S52" s="20">
        <v>39.771990000000002</v>
      </c>
      <c r="T52" s="20">
        <v>40.143300000000004</v>
      </c>
      <c r="U52" s="20">
        <v>42.381909999999998</v>
      </c>
      <c r="V52" s="20">
        <v>41.183039999999998</v>
      </c>
      <c r="W52" s="20">
        <v>38.715809999999998</v>
      </c>
      <c r="X52" s="20">
        <v>34.324750000000002</v>
      </c>
      <c r="Y52" s="20">
        <v>29.750060000000001</v>
      </c>
      <c r="Z52" s="21">
        <f t="shared" si="2"/>
        <v>848.98716999999999</v>
      </c>
      <c r="AA52" s="22">
        <v>4</v>
      </c>
      <c r="AB52" s="33">
        <f t="shared" si="3"/>
        <v>3395.94868</v>
      </c>
    </row>
    <row r="53" spans="1:28" ht="15.75" x14ac:dyDescent="0.25">
      <c r="A53" s="19">
        <v>44013</v>
      </c>
      <c r="B53" s="20">
        <v>26.33494</v>
      </c>
      <c r="C53" s="20">
        <v>24.09956</v>
      </c>
      <c r="D53" s="20">
        <v>22.471319999999999</v>
      </c>
      <c r="E53" s="20">
        <v>21.637910000000002</v>
      </c>
      <c r="F53" s="20">
        <v>21.897130000000001</v>
      </c>
      <c r="G53" s="20">
        <v>22.347529999999999</v>
      </c>
      <c r="H53" s="20">
        <v>26.479579999999999</v>
      </c>
      <c r="I53" s="20">
        <v>31.681229999999999</v>
      </c>
      <c r="J53" s="20">
        <v>37.687199999999997</v>
      </c>
      <c r="K53" s="20">
        <v>42.900289999999998</v>
      </c>
      <c r="L53" s="20">
        <v>46.373280000000001</v>
      </c>
      <c r="M53" s="20">
        <v>48.810180000000003</v>
      </c>
      <c r="N53" s="20">
        <v>48.006239999999998</v>
      </c>
      <c r="O53" s="20">
        <v>45.74803</v>
      </c>
      <c r="P53" s="20">
        <v>43.463850000000001</v>
      </c>
      <c r="Q53" s="20">
        <v>42.314019999999999</v>
      </c>
      <c r="R53" s="20">
        <v>41.092860000000002</v>
      </c>
      <c r="S53" s="20">
        <v>39.880159999999997</v>
      </c>
      <c r="T53" s="20">
        <v>40.066049999999997</v>
      </c>
      <c r="U53" s="20">
        <v>45.25517</v>
      </c>
      <c r="V53" s="20">
        <v>43.353920000000002</v>
      </c>
      <c r="W53" s="20">
        <v>40.427379999999999</v>
      </c>
      <c r="X53" s="20">
        <v>36.237200000000001</v>
      </c>
      <c r="Y53" s="20">
        <v>31.571940000000001</v>
      </c>
      <c r="Z53" s="21">
        <f t="shared" si="2"/>
        <v>870.13697000000013</v>
      </c>
      <c r="AA53" s="22">
        <v>4</v>
      </c>
      <c r="AB53" s="33">
        <f t="shared" si="3"/>
        <v>3480.5478800000005</v>
      </c>
    </row>
    <row r="54" spans="1:28" ht="15.75" x14ac:dyDescent="0.25">
      <c r="A54" s="19">
        <v>44044</v>
      </c>
      <c r="B54" s="20">
        <v>26.324020000000001</v>
      </c>
      <c r="C54" s="20">
        <v>23.840820000000001</v>
      </c>
      <c r="D54" s="20">
        <v>22.406469999999999</v>
      </c>
      <c r="E54" s="20">
        <v>21.836300000000001</v>
      </c>
      <c r="F54" s="20">
        <v>22.127320000000001</v>
      </c>
      <c r="G54" s="20">
        <v>22.499929999999999</v>
      </c>
      <c r="H54" s="20">
        <v>26.570070000000001</v>
      </c>
      <c r="I54" s="20">
        <v>31.80622</v>
      </c>
      <c r="J54" s="20">
        <v>38.150069999999999</v>
      </c>
      <c r="K54" s="20">
        <v>42.62527</v>
      </c>
      <c r="L54" s="20">
        <v>46.120939999999997</v>
      </c>
      <c r="M54" s="20">
        <v>47.970010000000002</v>
      </c>
      <c r="N54" s="20">
        <v>47.135820000000002</v>
      </c>
      <c r="O54" s="20">
        <v>44.792810000000003</v>
      </c>
      <c r="P54" s="20">
        <v>42.49</v>
      </c>
      <c r="Q54" s="20">
        <v>41.423920000000003</v>
      </c>
      <c r="R54" s="20">
        <v>40.324350000000003</v>
      </c>
      <c r="S54" s="20">
        <v>39.997959999999999</v>
      </c>
      <c r="T54" s="20">
        <v>41.211280000000002</v>
      </c>
      <c r="U54" s="20">
        <v>44.420310000000001</v>
      </c>
      <c r="V54" s="20">
        <v>42.107309999999998</v>
      </c>
      <c r="W54" s="20">
        <v>39.291670000000003</v>
      </c>
      <c r="X54" s="20">
        <v>35.349710000000002</v>
      </c>
      <c r="Y54" s="20">
        <v>30.721710000000002</v>
      </c>
      <c r="Z54" s="21">
        <f t="shared" si="2"/>
        <v>861.54428999999993</v>
      </c>
      <c r="AA54" s="22">
        <v>5</v>
      </c>
      <c r="AB54" s="33">
        <f t="shared" si="3"/>
        <v>4307.72145</v>
      </c>
    </row>
    <row r="55" spans="1:28" ht="15.75" x14ac:dyDescent="0.25">
      <c r="A55" s="19">
        <v>44075</v>
      </c>
      <c r="B55" s="20">
        <v>25.653880000000001</v>
      </c>
      <c r="C55" s="20">
        <v>23.33174</v>
      </c>
      <c r="D55" s="20">
        <v>22.136600000000001</v>
      </c>
      <c r="E55" s="20">
        <v>21.528749999999999</v>
      </c>
      <c r="F55" s="20">
        <v>21.873719999999999</v>
      </c>
      <c r="G55" s="20">
        <v>22.271840000000001</v>
      </c>
      <c r="H55" s="20">
        <v>26.645009999999999</v>
      </c>
      <c r="I55" s="20">
        <v>32.363230000000001</v>
      </c>
      <c r="J55" s="20">
        <v>38.538440000000001</v>
      </c>
      <c r="K55" s="20">
        <v>43.033720000000002</v>
      </c>
      <c r="L55" s="20">
        <v>46.27469</v>
      </c>
      <c r="M55" s="20">
        <v>48.215249999999997</v>
      </c>
      <c r="N55" s="20">
        <v>47.3078</v>
      </c>
      <c r="O55" s="20">
        <v>44.906329999999997</v>
      </c>
      <c r="P55" s="20">
        <v>42.677860000000003</v>
      </c>
      <c r="Q55" s="20">
        <v>41.770829999999997</v>
      </c>
      <c r="R55" s="20">
        <v>40.251109999999997</v>
      </c>
      <c r="S55" s="20">
        <v>40.512369999999997</v>
      </c>
      <c r="T55" s="20">
        <v>44.141350000000003</v>
      </c>
      <c r="U55" s="20">
        <v>44.861690000000003</v>
      </c>
      <c r="V55" s="20">
        <v>42.878219999999999</v>
      </c>
      <c r="W55" s="20">
        <v>39.729860000000002</v>
      </c>
      <c r="X55" s="20">
        <v>35.585790000000003</v>
      </c>
      <c r="Y55" s="20">
        <v>31.08935</v>
      </c>
      <c r="Z55" s="21">
        <f t="shared" si="2"/>
        <v>867.57943</v>
      </c>
      <c r="AA55" s="22">
        <v>4</v>
      </c>
      <c r="AB55" s="33">
        <f t="shared" si="3"/>
        <v>3470.31772</v>
      </c>
    </row>
    <row r="56" spans="1:28" ht="15.75" x14ac:dyDescent="0.25">
      <c r="A56" s="19">
        <v>44105</v>
      </c>
      <c r="B56" s="20">
        <v>26.008800000000001</v>
      </c>
      <c r="C56" s="20">
        <v>23.778949999999998</v>
      </c>
      <c r="D56" s="20">
        <v>22.546779999999998</v>
      </c>
      <c r="E56" s="20">
        <v>21.232589999999998</v>
      </c>
      <c r="F56" s="20">
        <v>21.033290000000001</v>
      </c>
      <c r="G56" s="20">
        <v>22.242570000000001</v>
      </c>
      <c r="H56" s="20">
        <v>26.942699999999999</v>
      </c>
      <c r="I56" s="20">
        <v>32.78922</v>
      </c>
      <c r="J56" s="20">
        <v>38.793520000000001</v>
      </c>
      <c r="K56" s="20">
        <v>43.373379999999997</v>
      </c>
      <c r="L56" s="20">
        <v>46.764490000000002</v>
      </c>
      <c r="M56" s="20">
        <v>47.546430000000001</v>
      </c>
      <c r="N56" s="20">
        <v>47.398299999999999</v>
      </c>
      <c r="O56" s="20">
        <v>45.390250000000002</v>
      </c>
      <c r="P56" s="20">
        <v>43.366599999999998</v>
      </c>
      <c r="Q56" s="20">
        <v>41.744160000000001</v>
      </c>
      <c r="R56" s="20">
        <v>40.838529999999999</v>
      </c>
      <c r="S56" s="20">
        <v>41.537820000000004</v>
      </c>
      <c r="T56" s="20">
        <v>45.597239999999999</v>
      </c>
      <c r="U56" s="20">
        <v>44.70429</v>
      </c>
      <c r="V56" s="20">
        <v>42.617130000000003</v>
      </c>
      <c r="W56" s="20">
        <v>39.621470000000002</v>
      </c>
      <c r="X56" s="20">
        <v>35.303600000000003</v>
      </c>
      <c r="Y56" s="20">
        <v>30.50836</v>
      </c>
      <c r="Z56" s="21">
        <f t="shared" si="2"/>
        <v>871.68047000000001</v>
      </c>
      <c r="AA56" s="22">
        <v>5</v>
      </c>
      <c r="AB56" s="33">
        <f t="shared" si="3"/>
        <v>4358.4023500000003</v>
      </c>
    </row>
    <row r="57" spans="1:28" ht="15.75" x14ac:dyDescent="0.25">
      <c r="A57" s="19">
        <v>44136</v>
      </c>
      <c r="B57" s="20">
        <v>26.361660000000001</v>
      </c>
      <c r="C57" s="20">
        <v>23.981529999999999</v>
      </c>
      <c r="D57" s="20">
        <v>22.82499</v>
      </c>
      <c r="E57" s="20">
        <v>22.014050000000001</v>
      </c>
      <c r="F57" s="20">
        <v>22.396180000000001</v>
      </c>
      <c r="G57" s="20">
        <v>22.740739999999999</v>
      </c>
      <c r="H57" s="20">
        <v>27.390750000000001</v>
      </c>
      <c r="I57" s="20">
        <v>33.197980000000001</v>
      </c>
      <c r="J57" s="20">
        <v>39.195650000000001</v>
      </c>
      <c r="K57" s="20">
        <v>43.474249999999998</v>
      </c>
      <c r="L57" s="20">
        <v>46.84337</v>
      </c>
      <c r="M57" s="20">
        <v>48.955109999999998</v>
      </c>
      <c r="N57" s="20">
        <v>48.182749999999999</v>
      </c>
      <c r="O57" s="20">
        <v>45.562809999999999</v>
      </c>
      <c r="P57" s="20">
        <v>43.3932</v>
      </c>
      <c r="Q57" s="20">
        <v>42.53745</v>
      </c>
      <c r="R57" s="20">
        <v>41.375970000000002</v>
      </c>
      <c r="S57" s="20">
        <v>43.364220000000003</v>
      </c>
      <c r="T57" s="20">
        <v>46.80827</v>
      </c>
      <c r="U57" s="20">
        <v>45.851570000000002</v>
      </c>
      <c r="V57" s="20">
        <v>43.698709999999998</v>
      </c>
      <c r="W57" s="20">
        <v>40.421860000000002</v>
      </c>
      <c r="X57" s="20">
        <v>35.961599999999997</v>
      </c>
      <c r="Y57" s="20">
        <v>31.096499999999999</v>
      </c>
      <c r="Z57" s="21">
        <f t="shared" si="2"/>
        <v>887.63117000000022</v>
      </c>
      <c r="AA57" s="22">
        <v>4</v>
      </c>
      <c r="AB57" s="33">
        <f t="shared" si="3"/>
        <v>3550.5246800000009</v>
      </c>
    </row>
    <row r="58" spans="1:28" ht="16.5" thickBot="1" x14ac:dyDescent="0.3">
      <c r="A58" s="24">
        <v>44166</v>
      </c>
      <c r="B58" s="25">
        <v>29.40109</v>
      </c>
      <c r="C58" s="25">
        <v>26.68028</v>
      </c>
      <c r="D58" s="25">
        <v>25.76577</v>
      </c>
      <c r="E58" s="25">
        <v>24.352779999999999</v>
      </c>
      <c r="F58" s="25">
        <v>24.149249999999999</v>
      </c>
      <c r="G58" s="25">
        <v>25.410509999999999</v>
      </c>
      <c r="H58" s="25">
        <v>29.863189999999999</v>
      </c>
      <c r="I58" s="25">
        <v>34.334739999999996</v>
      </c>
      <c r="J58" s="25">
        <v>41.227980000000002</v>
      </c>
      <c r="K58" s="25">
        <v>45.552199999999999</v>
      </c>
      <c r="L58" s="25">
        <v>49.171379999999999</v>
      </c>
      <c r="M58" s="25">
        <v>50.795879999999997</v>
      </c>
      <c r="N58" s="25">
        <v>50.688369999999999</v>
      </c>
      <c r="O58" s="25">
        <v>48.049509999999998</v>
      </c>
      <c r="P58" s="25">
        <v>46.356470000000002</v>
      </c>
      <c r="Q58" s="25">
        <v>45.338009999999997</v>
      </c>
      <c r="R58" s="25">
        <v>44.761710000000001</v>
      </c>
      <c r="S58" s="25">
        <v>44.453969999999998</v>
      </c>
      <c r="T58" s="25">
        <v>50.15822</v>
      </c>
      <c r="U58" s="25">
        <v>51.295169999999999</v>
      </c>
      <c r="V58" s="25">
        <v>50.340730000000001</v>
      </c>
      <c r="W58" s="25">
        <v>46.205970000000001</v>
      </c>
      <c r="X58" s="25">
        <v>41.253689999999999</v>
      </c>
      <c r="Y58" s="25">
        <v>35.735129999999998</v>
      </c>
      <c r="Z58" s="26">
        <f t="shared" si="2"/>
        <v>961.3420000000001</v>
      </c>
      <c r="AA58" s="27">
        <v>4</v>
      </c>
      <c r="AB58" s="28">
        <f t="shared" si="3"/>
        <v>3845.3680000000004</v>
      </c>
    </row>
    <row r="59" spans="1:28" ht="16.5" thickBot="1" x14ac:dyDescent="0.3">
      <c r="A59" s="4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7"/>
      <c r="AB59" s="38"/>
    </row>
    <row r="60" spans="1:28" ht="16.5" thickBot="1" x14ac:dyDescent="0.3">
      <c r="A60" s="7" t="s">
        <v>31</v>
      </c>
      <c r="B60" s="2"/>
      <c r="C60" s="2"/>
      <c r="D60" s="2"/>
      <c r="E60" s="39"/>
      <c r="F60" s="2"/>
      <c r="G60" s="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37"/>
      <c r="AB60" s="38"/>
    </row>
    <row r="61" spans="1:28" ht="16.5" thickBot="1" x14ac:dyDescent="0.3">
      <c r="A61" s="4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37"/>
      <c r="AB61" s="38"/>
    </row>
    <row r="62" spans="1:28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  <c r="AB62" s="13"/>
    </row>
    <row r="63" spans="1:28" ht="15.75" x14ac:dyDescent="0.25">
      <c r="A63" s="14">
        <v>43466</v>
      </c>
      <c r="B63" s="15">
        <v>29.113630000000001</v>
      </c>
      <c r="C63" s="15">
        <v>26.429680000000001</v>
      </c>
      <c r="D63" s="15">
        <v>24.84506</v>
      </c>
      <c r="E63" s="15">
        <v>23.876840000000001</v>
      </c>
      <c r="F63" s="15">
        <v>23.525739999999999</v>
      </c>
      <c r="G63" s="15">
        <v>23.11805</v>
      </c>
      <c r="H63" s="15">
        <v>24.918859999999999</v>
      </c>
      <c r="I63" s="15">
        <v>27.51315</v>
      </c>
      <c r="J63" s="15">
        <v>31.31231</v>
      </c>
      <c r="K63" s="15">
        <v>34.67304</v>
      </c>
      <c r="L63" s="15">
        <v>37.599649999999997</v>
      </c>
      <c r="M63" s="15">
        <v>39.751429999999999</v>
      </c>
      <c r="N63" s="15">
        <v>40.73462</v>
      </c>
      <c r="O63" s="15">
        <v>40.238950000000003</v>
      </c>
      <c r="P63" s="15">
        <v>38.684150000000002</v>
      </c>
      <c r="Q63" s="15">
        <v>37.668640000000003</v>
      </c>
      <c r="R63" s="15">
        <v>36.926540000000003</v>
      </c>
      <c r="S63" s="15">
        <v>37.286490000000001</v>
      </c>
      <c r="T63" s="15">
        <v>40.337769999999999</v>
      </c>
      <c r="U63" s="15">
        <v>43.838380000000001</v>
      </c>
      <c r="V63" s="15">
        <v>43.336460000000002</v>
      </c>
      <c r="W63" s="15">
        <v>40.8065</v>
      </c>
      <c r="X63" s="15">
        <v>35.735900000000001</v>
      </c>
      <c r="Y63" s="15">
        <v>30.56024</v>
      </c>
      <c r="Z63" s="16">
        <f>SUM(B63:Y63)</f>
        <v>812.83208000000002</v>
      </c>
      <c r="AA63" s="17">
        <v>5</v>
      </c>
      <c r="AB63" s="18">
        <f>+Z63*AA63</f>
        <v>4064.1604000000002</v>
      </c>
    </row>
    <row r="64" spans="1:28" ht="15.75" x14ac:dyDescent="0.25">
      <c r="A64" s="19">
        <v>43497</v>
      </c>
      <c r="B64" s="20">
        <v>28.266649999999998</v>
      </c>
      <c r="C64" s="20">
        <v>25.663430000000002</v>
      </c>
      <c r="D64" s="20">
        <v>24.12753</v>
      </c>
      <c r="E64" s="20">
        <v>23.185420000000001</v>
      </c>
      <c r="F64" s="20">
        <v>22.833169999999999</v>
      </c>
      <c r="G64" s="20">
        <v>22.416239999999998</v>
      </c>
      <c r="H64" s="20">
        <v>24.162939999999999</v>
      </c>
      <c r="I64" s="20">
        <v>26.669550000000001</v>
      </c>
      <c r="J64" s="20">
        <v>30.350860000000001</v>
      </c>
      <c r="K64" s="20">
        <v>33.616129999999998</v>
      </c>
      <c r="L64" s="20">
        <v>36.473120000000002</v>
      </c>
      <c r="M64" s="20">
        <v>38.565260000000002</v>
      </c>
      <c r="N64" s="20">
        <v>39.538629999999998</v>
      </c>
      <c r="O64" s="20">
        <v>39.083750000000002</v>
      </c>
      <c r="P64" s="20">
        <v>37.589030000000001</v>
      </c>
      <c r="Q64" s="20">
        <v>36.607790000000001</v>
      </c>
      <c r="R64" s="20">
        <v>35.874540000000003</v>
      </c>
      <c r="S64" s="20">
        <v>36.180540000000001</v>
      </c>
      <c r="T64" s="20">
        <v>39.001629999999999</v>
      </c>
      <c r="U64" s="20">
        <v>42.364879999999999</v>
      </c>
      <c r="V64" s="20">
        <v>41.908279999999998</v>
      </c>
      <c r="W64" s="20">
        <v>39.512479999999996</v>
      </c>
      <c r="X64" s="20">
        <v>34.646389999999997</v>
      </c>
      <c r="Y64" s="20">
        <v>29.674160000000001</v>
      </c>
      <c r="Z64" s="21">
        <f t="shared" ref="Z64:Z86" si="4">SUM(B64:Y64)</f>
        <v>788.31239999999991</v>
      </c>
      <c r="AA64" s="22">
        <v>4</v>
      </c>
      <c r="AB64" s="23">
        <f>+Z64*AA64</f>
        <v>3153.2495999999996</v>
      </c>
    </row>
    <row r="65" spans="1:28" ht="15.75" x14ac:dyDescent="0.25">
      <c r="A65" s="19">
        <v>43525</v>
      </c>
      <c r="B65" s="20">
        <v>29.305949999999999</v>
      </c>
      <c r="C65" s="20">
        <v>26.603719999999999</v>
      </c>
      <c r="D65" s="20">
        <v>25.008089999999999</v>
      </c>
      <c r="E65" s="20">
        <v>24.033909999999999</v>
      </c>
      <c r="F65" s="20">
        <v>23.68282</v>
      </c>
      <c r="G65" s="20">
        <v>23.276759999999999</v>
      </c>
      <c r="H65" s="20">
        <v>25.08982</v>
      </c>
      <c r="I65" s="20">
        <v>27.70374</v>
      </c>
      <c r="J65" s="20">
        <v>31.529509999999998</v>
      </c>
      <c r="K65" s="20">
        <v>34.911949999999997</v>
      </c>
      <c r="L65" s="20">
        <v>37.85472</v>
      </c>
      <c r="M65" s="20">
        <v>40.020099999999999</v>
      </c>
      <c r="N65" s="20">
        <v>41.005929999999999</v>
      </c>
      <c r="O65" s="20">
        <v>40.501570000000001</v>
      </c>
      <c r="P65" s="20">
        <v>38.933439999999997</v>
      </c>
      <c r="Q65" s="20">
        <v>37.910269999999997</v>
      </c>
      <c r="R65" s="20">
        <v>37.165880000000001</v>
      </c>
      <c r="S65" s="20">
        <v>37.537129999999998</v>
      </c>
      <c r="T65" s="20">
        <v>40.637599999999999</v>
      </c>
      <c r="U65" s="20">
        <v>44.168610000000001</v>
      </c>
      <c r="V65" s="20">
        <v>43.657069999999997</v>
      </c>
      <c r="W65" s="20">
        <v>41.09796</v>
      </c>
      <c r="X65" s="20">
        <v>35.98218</v>
      </c>
      <c r="Y65" s="20">
        <v>30.761489999999998</v>
      </c>
      <c r="Z65" s="21">
        <f t="shared" si="4"/>
        <v>818.38022000000012</v>
      </c>
      <c r="AA65" s="22">
        <v>5</v>
      </c>
      <c r="AB65" s="23">
        <f t="shared" ref="AB65:AB86" si="5">+Z65*AA65</f>
        <v>4091.9011000000005</v>
      </c>
    </row>
    <row r="66" spans="1:28" ht="15.75" x14ac:dyDescent="0.25">
      <c r="A66" s="19">
        <v>43556</v>
      </c>
      <c r="B66" s="20">
        <v>28.751190000000001</v>
      </c>
      <c r="C66" s="20">
        <v>26.101569999999999</v>
      </c>
      <c r="D66" s="20">
        <v>24.537579999999998</v>
      </c>
      <c r="E66" s="20">
        <v>23.580719999999999</v>
      </c>
      <c r="F66" s="20">
        <v>23.23001</v>
      </c>
      <c r="G66" s="20">
        <v>22.82002</v>
      </c>
      <c r="H66" s="20">
        <v>24.597809999999999</v>
      </c>
      <c r="I66" s="20">
        <v>27.155519999999999</v>
      </c>
      <c r="J66" s="20">
        <v>30.90483</v>
      </c>
      <c r="K66" s="20">
        <v>34.224530000000001</v>
      </c>
      <c r="L66" s="20">
        <v>37.120130000000003</v>
      </c>
      <c r="M66" s="20">
        <v>39.246160000000003</v>
      </c>
      <c r="N66" s="20">
        <v>40.223669999999998</v>
      </c>
      <c r="O66" s="20">
        <v>39.743389999999998</v>
      </c>
      <c r="P66" s="20">
        <v>38.21313</v>
      </c>
      <c r="Q66" s="20">
        <v>37.211919999999999</v>
      </c>
      <c r="R66" s="20">
        <v>36.474600000000002</v>
      </c>
      <c r="S66" s="20">
        <v>36.814869999999999</v>
      </c>
      <c r="T66" s="20">
        <v>39.778750000000002</v>
      </c>
      <c r="U66" s="20">
        <v>43.223350000000003</v>
      </c>
      <c r="V66" s="20">
        <v>42.738419999999998</v>
      </c>
      <c r="W66" s="20">
        <v>40.261119999999998</v>
      </c>
      <c r="X66" s="20">
        <v>35.273569999999999</v>
      </c>
      <c r="Y66" s="20">
        <v>30.180820000000001</v>
      </c>
      <c r="Z66" s="21">
        <f t="shared" si="4"/>
        <v>802.40767999999991</v>
      </c>
      <c r="AA66" s="22">
        <v>6</v>
      </c>
      <c r="AB66" s="23">
        <f t="shared" si="5"/>
        <v>4814.4460799999997</v>
      </c>
    </row>
    <row r="67" spans="1:28" ht="15.75" x14ac:dyDescent="0.25">
      <c r="A67" s="19">
        <v>43586</v>
      </c>
      <c r="B67" s="20">
        <v>28.649640000000002</v>
      </c>
      <c r="C67" s="20">
        <v>26.010200000000001</v>
      </c>
      <c r="D67" s="20">
        <v>24.452529999999999</v>
      </c>
      <c r="E67" s="20">
        <v>23.498419999999999</v>
      </c>
      <c r="F67" s="20">
        <v>23.145499999999998</v>
      </c>
      <c r="G67" s="20">
        <v>22.730550000000001</v>
      </c>
      <c r="H67" s="20">
        <v>24.501539999999999</v>
      </c>
      <c r="I67" s="20">
        <v>27.046520000000001</v>
      </c>
      <c r="J67" s="20">
        <v>30.780349999999999</v>
      </c>
      <c r="K67" s="20">
        <v>34.089030000000001</v>
      </c>
      <c r="L67" s="20">
        <v>36.979120000000002</v>
      </c>
      <c r="M67" s="20">
        <v>39.098550000000003</v>
      </c>
      <c r="N67" s="20">
        <v>40.078310000000002</v>
      </c>
      <c r="O67" s="20">
        <v>39.60772</v>
      </c>
      <c r="P67" s="20">
        <v>38.087380000000003</v>
      </c>
      <c r="Q67" s="20">
        <v>37.091140000000003</v>
      </c>
      <c r="R67" s="20">
        <v>36.35257</v>
      </c>
      <c r="S67" s="20">
        <v>36.678429999999999</v>
      </c>
      <c r="T67" s="20">
        <v>39.588880000000003</v>
      </c>
      <c r="U67" s="20">
        <v>43.010539999999999</v>
      </c>
      <c r="V67" s="20">
        <v>42.536650000000002</v>
      </c>
      <c r="W67" s="20">
        <v>40.086489999999998</v>
      </c>
      <c r="X67" s="20">
        <v>35.133859999999999</v>
      </c>
      <c r="Y67" s="20">
        <v>30.075140000000001</v>
      </c>
      <c r="Z67" s="21">
        <f t="shared" si="4"/>
        <v>799.30906000000004</v>
      </c>
      <c r="AA67" s="22">
        <v>5</v>
      </c>
      <c r="AB67" s="23">
        <f t="shared" si="5"/>
        <v>3996.5453000000002</v>
      </c>
    </row>
    <row r="68" spans="1:28" ht="15.75" x14ac:dyDescent="0.25">
      <c r="A68" s="19">
        <v>43617</v>
      </c>
      <c r="B68" s="20">
        <v>27.891179999999999</v>
      </c>
      <c r="C68" s="20">
        <v>25.32319</v>
      </c>
      <c r="D68" s="20">
        <v>23.808319999999998</v>
      </c>
      <c r="E68" s="20">
        <v>22.878240000000002</v>
      </c>
      <c r="F68" s="20">
        <v>22.527899999999999</v>
      </c>
      <c r="G68" s="20">
        <v>22.11138</v>
      </c>
      <c r="H68" s="20">
        <v>23.83447</v>
      </c>
      <c r="I68" s="20">
        <v>26.304819999999999</v>
      </c>
      <c r="J68" s="20">
        <v>29.935449999999999</v>
      </c>
      <c r="K68" s="20">
        <v>33.157910000000001</v>
      </c>
      <c r="L68" s="20">
        <v>35.980710000000002</v>
      </c>
      <c r="M68" s="20">
        <v>38.0458</v>
      </c>
      <c r="N68" s="20">
        <v>39.010779999999997</v>
      </c>
      <c r="O68" s="20">
        <v>38.568350000000002</v>
      </c>
      <c r="P68" s="20">
        <v>37.097090000000001</v>
      </c>
      <c r="Q68" s="20">
        <v>36.130029999999998</v>
      </c>
      <c r="R68" s="20">
        <v>35.40343</v>
      </c>
      <c r="S68" s="20">
        <v>35.694809999999997</v>
      </c>
      <c r="T68" s="20">
        <v>38.444110000000002</v>
      </c>
      <c r="U68" s="20">
        <v>41.754069999999999</v>
      </c>
      <c r="V68" s="20">
        <v>41.310989999999997</v>
      </c>
      <c r="W68" s="20">
        <v>38.961709999999997</v>
      </c>
      <c r="X68" s="20">
        <v>34.17409</v>
      </c>
      <c r="Y68" s="20">
        <v>29.280729999999998</v>
      </c>
      <c r="Z68" s="21">
        <f t="shared" si="4"/>
        <v>777.62955999999986</v>
      </c>
      <c r="AA68" s="22">
        <v>5</v>
      </c>
      <c r="AB68" s="23">
        <f t="shared" si="5"/>
        <v>3888.1477999999993</v>
      </c>
    </row>
    <row r="69" spans="1:28" ht="15.75" x14ac:dyDescent="0.25">
      <c r="A69" s="19">
        <v>43647</v>
      </c>
      <c r="B69" s="20">
        <v>28.959589999999999</v>
      </c>
      <c r="C69" s="20">
        <v>26.29158</v>
      </c>
      <c r="D69" s="20">
        <v>24.71705</v>
      </c>
      <c r="E69" s="20">
        <v>23.75262</v>
      </c>
      <c r="F69" s="20">
        <v>23.39593</v>
      </c>
      <c r="G69" s="20">
        <v>22.976559999999999</v>
      </c>
      <c r="H69" s="20">
        <v>24.76671</v>
      </c>
      <c r="I69" s="20">
        <v>27.339269999999999</v>
      </c>
      <c r="J69" s="20">
        <v>31.113530000000001</v>
      </c>
      <c r="K69" s="20">
        <v>34.457990000000002</v>
      </c>
      <c r="L69" s="20">
        <v>37.379289999999997</v>
      </c>
      <c r="M69" s="20">
        <v>39.521630000000002</v>
      </c>
      <c r="N69" s="20">
        <v>40.51193</v>
      </c>
      <c r="O69" s="20">
        <v>40.036169999999998</v>
      </c>
      <c r="P69" s="20">
        <v>38.49933</v>
      </c>
      <c r="Q69" s="20">
        <v>37.492289999999997</v>
      </c>
      <c r="R69" s="20">
        <v>36.74577</v>
      </c>
      <c r="S69" s="20">
        <v>37.075310000000002</v>
      </c>
      <c r="T69" s="20">
        <v>40.017740000000003</v>
      </c>
      <c r="U69" s="20">
        <v>43.47654</v>
      </c>
      <c r="V69" s="20">
        <v>42.997410000000002</v>
      </c>
      <c r="W69" s="20">
        <v>40.520530000000001</v>
      </c>
      <c r="X69" s="20">
        <v>35.514130000000002</v>
      </c>
      <c r="Y69" s="20">
        <v>30.400500000000001</v>
      </c>
      <c r="Z69" s="21">
        <f t="shared" si="4"/>
        <v>807.95940000000019</v>
      </c>
      <c r="AA69" s="22">
        <v>5</v>
      </c>
      <c r="AB69" s="23">
        <f t="shared" si="5"/>
        <v>4039.7970000000009</v>
      </c>
    </row>
    <row r="70" spans="1:28" ht="15.75" x14ac:dyDescent="0.25">
      <c r="A70" s="19">
        <v>43678</v>
      </c>
      <c r="B70" s="20">
        <v>28.706140000000001</v>
      </c>
      <c r="C70" s="20">
        <v>26.062159999999999</v>
      </c>
      <c r="D70" s="20">
        <v>24.502079999999999</v>
      </c>
      <c r="E70" s="20">
        <v>23.545570000000001</v>
      </c>
      <c r="F70" s="20">
        <v>23.189070000000001</v>
      </c>
      <c r="G70" s="20">
        <v>22.767949999999999</v>
      </c>
      <c r="H70" s="20">
        <v>24.542000000000002</v>
      </c>
      <c r="I70" s="20">
        <v>27.088909999999998</v>
      </c>
      <c r="J70" s="20">
        <v>30.828250000000001</v>
      </c>
      <c r="K70" s="20">
        <v>34.144030000000001</v>
      </c>
      <c r="L70" s="20">
        <v>37.043750000000003</v>
      </c>
      <c r="M70" s="20">
        <v>39.168109999999999</v>
      </c>
      <c r="N70" s="20">
        <v>40.154559999999996</v>
      </c>
      <c r="O70" s="20">
        <v>39.68974</v>
      </c>
      <c r="P70" s="20">
        <v>38.170160000000003</v>
      </c>
      <c r="Q70" s="20">
        <v>37.173160000000003</v>
      </c>
      <c r="R70" s="20">
        <v>36.429900000000004</v>
      </c>
      <c r="S70" s="20">
        <v>36.745379999999997</v>
      </c>
      <c r="T70" s="20">
        <v>39.625720000000001</v>
      </c>
      <c r="U70" s="20">
        <v>43.04513</v>
      </c>
      <c r="V70" s="20">
        <v>42.578090000000003</v>
      </c>
      <c r="W70" s="20">
        <v>40.138449999999999</v>
      </c>
      <c r="X70" s="20">
        <v>35.1905</v>
      </c>
      <c r="Y70" s="20">
        <v>30.135210000000001</v>
      </c>
      <c r="Z70" s="21">
        <f t="shared" si="4"/>
        <v>800.66402000000005</v>
      </c>
      <c r="AA70" s="22">
        <v>5</v>
      </c>
      <c r="AB70" s="23">
        <f t="shared" si="5"/>
        <v>4003.3201000000004</v>
      </c>
    </row>
    <row r="71" spans="1:28" ht="15.75" x14ac:dyDescent="0.25">
      <c r="A71" s="19">
        <v>43709</v>
      </c>
      <c r="B71" s="20">
        <v>28.4086</v>
      </c>
      <c r="C71" s="20">
        <v>25.792480000000001</v>
      </c>
      <c r="D71" s="20">
        <v>24.249040000000001</v>
      </c>
      <c r="E71" s="20">
        <v>23.30208</v>
      </c>
      <c r="F71" s="20">
        <v>22.947289999999999</v>
      </c>
      <c r="G71" s="20">
        <v>22.52684</v>
      </c>
      <c r="H71" s="20">
        <v>24.2822</v>
      </c>
      <c r="I71" s="20">
        <v>26.80058</v>
      </c>
      <c r="J71" s="20">
        <v>30.499880000000001</v>
      </c>
      <c r="K71" s="20">
        <v>33.781700000000001</v>
      </c>
      <c r="L71" s="20">
        <v>36.65408</v>
      </c>
      <c r="M71" s="20">
        <v>38.75694</v>
      </c>
      <c r="N71" s="20">
        <v>39.736449999999998</v>
      </c>
      <c r="O71" s="20">
        <v>39.281059999999997</v>
      </c>
      <c r="P71" s="20">
        <v>37.779829999999997</v>
      </c>
      <c r="Q71" s="20">
        <v>36.793990000000001</v>
      </c>
      <c r="R71" s="20">
        <v>36.056190000000001</v>
      </c>
      <c r="S71" s="20">
        <v>36.360799999999998</v>
      </c>
      <c r="T71" s="20">
        <v>39.18656</v>
      </c>
      <c r="U71" s="20">
        <v>42.564320000000002</v>
      </c>
      <c r="V71" s="20">
        <v>42.107489999999999</v>
      </c>
      <c r="W71" s="20">
        <v>39.70373</v>
      </c>
      <c r="X71" s="20">
        <v>34.817030000000003</v>
      </c>
      <c r="Y71" s="20">
        <v>29.82338</v>
      </c>
      <c r="Z71" s="21">
        <f t="shared" si="4"/>
        <v>792.21253999999999</v>
      </c>
      <c r="AA71" s="22">
        <v>5</v>
      </c>
      <c r="AB71" s="23">
        <f t="shared" si="5"/>
        <v>3961.0626999999999</v>
      </c>
    </row>
    <row r="72" spans="1:28" ht="15.75" x14ac:dyDescent="0.25">
      <c r="A72" s="19">
        <v>43739</v>
      </c>
      <c r="B72" s="20">
        <v>28.47353</v>
      </c>
      <c r="C72" s="20">
        <v>25.85032</v>
      </c>
      <c r="D72" s="20">
        <v>24.302250000000001</v>
      </c>
      <c r="E72" s="20">
        <v>23.35398</v>
      </c>
      <c r="F72" s="20">
        <v>23.003160000000001</v>
      </c>
      <c r="G72" s="20">
        <v>22.590610000000002</v>
      </c>
      <c r="H72" s="20">
        <v>24.3507</v>
      </c>
      <c r="I72" s="20">
        <v>26.879950000000001</v>
      </c>
      <c r="J72" s="20">
        <v>30.590789999999998</v>
      </c>
      <c r="K72" s="20">
        <v>33.87914</v>
      </c>
      <c r="L72" s="20">
        <v>36.751570000000001</v>
      </c>
      <c r="M72" s="20">
        <v>38.857990000000001</v>
      </c>
      <c r="N72" s="20">
        <v>39.831850000000003</v>
      </c>
      <c r="O72" s="20">
        <v>39.364350000000002</v>
      </c>
      <c r="P72" s="20">
        <v>37.853459999999998</v>
      </c>
      <c r="Q72" s="20">
        <v>36.863370000000003</v>
      </c>
      <c r="R72" s="20">
        <v>36.129249999999999</v>
      </c>
      <c r="S72" s="20">
        <v>36.452800000000003</v>
      </c>
      <c r="T72" s="20">
        <v>39.344389999999997</v>
      </c>
      <c r="U72" s="20">
        <v>42.744779999999999</v>
      </c>
      <c r="V72" s="20">
        <v>42.27402</v>
      </c>
      <c r="W72" s="20">
        <v>39.839329999999997</v>
      </c>
      <c r="X72" s="20">
        <v>34.917540000000002</v>
      </c>
      <c r="Y72" s="20">
        <v>29.890280000000001</v>
      </c>
      <c r="Z72" s="21">
        <f t="shared" si="4"/>
        <v>794.38941</v>
      </c>
      <c r="AA72" s="22">
        <v>4</v>
      </c>
      <c r="AB72" s="23">
        <f t="shared" si="5"/>
        <v>3177.55764</v>
      </c>
    </row>
    <row r="73" spans="1:28" ht="15.75" x14ac:dyDescent="0.25">
      <c r="A73" s="19">
        <v>43770</v>
      </c>
      <c r="B73" s="20">
        <v>28.78547</v>
      </c>
      <c r="C73" s="20">
        <v>26.134219999999999</v>
      </c>
      <c r="D73" s="20">
        <v>24.569880000000001</v>
      </c>
      <c r="E73" s="20">
        <v>23.610690000000002</v>
      </c>
      <c r="F73" s="20">
        <v>23.253019999999999</v>
      </c>
      <c r="G73" s="20">
        <v>22.830400000000001</v>
      </c>
      <c r="H73" s="20">
        <v>24.60932</v>
      </c>
      <c r="I73" s="20">
        <v>27.163070000000001</v>
      </c>
      <c r="J73" s="20">
        <v>30.91262</v>
      </c>
      <c r="K73" s="20">
        <v>34.23762</v>
      </c>
      <c r="L73" s="20">
        <v>37.145600000000002</v>
      </c>
      <c r="M73" s="20">
        <v>39.275880000000001</v>
      </c>
      <c r="N73" s="20">
        <v>40.265349999999998</v>
      </c>
      <c r="O73" s="20">
        <v>39.799680000000002</v>
      </c>
      <c r="P73" s="20">
        <v>38.276150000000001</v>
      </c>
      <c r="Q73" s="20">
        <v>37.27646</v>
      </c>
      <c r="R73" s="20">
        <v>36.530929999999998</v>
      </c>
      <c r="S73" s="20">
        <v>36.846580000000003</v>
      </c>
      <c r="T73" s="20">
        <v>39.732599999999998</v>
      </c>
      <c r="U73" s="20">
        <v>43.160890000000002</v>
      </c>
      <c r="V73" s="20">
        <v>42.693049999999999</v>
      </c>
      <c r="W73" s="20">
        <v>40.24765</v>
      </c>
      <c r="X73" s="20">
        <v>35.286949999999997</v>
      </c>
      <c r="Y73" s="20">
        <v>30.218540000000001</v>
      </c>
      <c r="Z73" s="21">
        <f t="shared" si="4"/>
        <v>802.86261999999999</v>
      </c>
      <c r="AA73" s="22">
        <v>4</v>
      </c>
      <c r="AB73" s="23">
        <f t="shared" si="5"/>
        <v>3211.45048</v>
      </c>
    </row>
    <row r="74" spans="1:28" ht="16.5" thickBot="1" x14ac:dyDescent="0.3">
      <c r="A74" s="24">
        <v>43800</v>
      </c>
      <c r="B74" s="25">
        <v>31.123380000000001</v>
      </c>
      <c r="C74" s="25">
        <v>28.252659999999999</v>
      </c>
      <c r="D74" s="25">
        <v>26.557169999999999</v>
      </c>
      <c r="E74" s="25">
        <v>25.52328</v>
      </c>
      <c r="F74" s="25">
        <v>25.154350000000001</v>
      </c>
      <c r="G74" s="25">
        <v>24.73038</v>
      </c>
      <c r="H74" s="25">
        <v>26.656469999999999</v>
      </c>
      <c r="I74" s="25">
        <v>29.436710000000001</v>
      </c>
      <c r="J74" s="25">
        <v>33.50226</v>
      </c>
      <c r="K74" s="25">
        <v>37.093670000000003</v>
      </c>
      <c r="L74" s="25">
        <v>40.213590000000003</v>
      </c>
      <c r="M74" s="25">
        <v>42.512219999999999</v>
      </c>
      <c r="N74" s="25">
        <v>43.552720000000001</v>
      </c>
      <c r="O74" s="25">
        <v>43.007980000000003</v>
      </c>
      <c r="P74" s="25">
        <v>41.337479999999999</v>
      </c>
      <c r="Q74" s="25">
        <v>40.249229999999997</v>
      </c>
      <c r="R74" s="25">
        <v>39.463070000000002</v>
      </c>
      <c r="S74" s="25">
        <v>39.872340000000001</v>
      </c>
      <c r="T74" s="25">
        <v>43.213889999999999</v>
      </c>
      <c r="U74" s="25">
        <v>46.976140000000001</v>
      </c>
      <c r="V74" s="25">
        <v>46.422280000000001</v>
      </c>
      <c r="W74" s="25">
        <v>43.68356</v>
      </c>
      <c r="X74" s="25">
        <v>38.230849999999997</v>
      </c>
      <c r="Y74" s="25">
        <v>32.668149999999997</v>
      </c>
      <c r="Z74" s="26">
        <f t="shared" si="4"/>
        <v>869.43383000000006</v>
      </c>
      <c r="AA74" s="27">
        <v>6</v>
      </c>
      <c r="AB74" s="28">
        <f t="shared" si="5"/>
        <v>5216.6029800000006</v>
      </c>
    </row>
    <row r="75" spans="1:28" ht="15.75" x14ac:dyDescent="0.25">
      <c r="A75" s="29">
        <v>43831</v>
      </c>
      <c r="B75" s="30">
        <v>27.952909999999999</v>
      </c>
      <c r="C75" s="30">
        <v>25.27702</v>
      </c>
      <c r="D75" s="30">
        <v>23.662590000000002</v>
      </c>
      <c r="E75" s="30">
        <v>22.688179999999999</v>
      </c>
      <c r="F75" s="30">
        <v>22.327819999999999</v>
      </c>
      <c r="G75" s="30">
        <v>21.773669999999999</v>
      </c>
      <c r="H75" s="30">
        <v>23.602830000000001</v>
      </c>
      <c r="I75" s="30">
        <v>26.316020000000002</v>
      </c>
      <c r="J75" s="30">
        <v>30.294689999999999</v>
      </c>
      <c r="K75" s="30">
        <v>33.851010000000002</v>
      </c>
      <c r="L75" s="30">
        <v>36.906599999999997</v>
      </c>
      <c r="M75" s="30">
        <v>39.122639999999997</v>
      </c>
      <c r="N75" s="30">
        <v>40.132539999999999</v>
      </c>
      <c r="O75" s="30">
        <v>39.625900000000001</v>
      </c>
      <c r="P75" s="30">
        <v>37.961950000000002</v>
      </c>
      <c r="Q75" s="30">
        <v>36.8476</v>
      </c>
      <c r="R75" s="30">
        <v>36.025179999999999</v>
      </c>
      <c r="S75" s="30">
        <v>36.173819999999999</v>
      </c>
      <c r="T75" s="30">
        <v>37.984090000000002</v>
      </c>
      <c r="U75" s="30">
        <v>41.16769</v>
      </c>
      <c r="V75" s="30">
        <v>41.014409999999998</v>
      </c>
      <c r="W75" s="30">
        <v>39.008229999999998</v>
      </c>
      <c r="X75" s="30">
        <v>34.447369999999999</v>
      </c>
      <c r="Y75" s="30">
        <v>29.41957</v>
      </c>
      <c r="Z75" s="31">
        <f t="shared" si="4"/>
        <v>783.58433000000014</v>
      </c>
      <c r="AA75" s="32">
        <v>5</v>
      </c>
      <c r="AB75" s="33">
        <f t="shared" si="5"/>
        <v>3917.9216500000007</v>
      </c>
    </row>
    <row r="76" spans="1:28" ht="15.75" x14ac:dyDescent="0.25">
      <c r="A76" s="19">
        <v>43862</v>
      </c>
      <c r="B76" s="20">
        <v>27.714210000000001</v>
      </c>
      <c r="C76" s="20">
        <v>25.065550000000002</v>
      </c>
      <c r="D76" s="20">
        <v>23.47034</v>
      </c>
      <c r="E76" s="20">
        <v>22.504950000000001</v>
      </c>
      <c r="F76" s="20">
        <v>22.14405</v>
      </c>
      <c r="G76" s="20">
        <v>21.59186</v>
      </c>
      <c r="H76" s="20">
        <v>23.40071</v>
      </c>
      <c r="I76" s="20">
        <v>26.07686</v>
      </c>
      <c r="J76" s="20">
        <v>30.005220000000001</v>
      </c>
      <c r="K76" s="20">
        <v>33.518979999999999</v>
      </c>
      <c r="L76" s="20">
        <v>36.545870000000001</v>
      </c>
      <c r="M76" s="20">
        <v>38.738079999999997</v>
      </c>
      <c r="N76" s="20">
        <v>39.744419999999998</v>
      </c>
      <c r="O76" s="20">
        <v>39.254710000000003</v>
      </c>
      <c r="P76" s="20">
        <v>37.617959999999997</v>
      </c>
      <c r="Q76" s="20">
        <v>36.52055</v>
      </c>
      <c r="R76" s="20">
        <v>35.704329999999999</v>
      </c>
      <c r="S76" s="20">
        <v>35.841360000000002</v>
      </c>
      <c r="T76" s="20">
        <v>37.619990000000001</v>
      </c>
      <c r="U76" s="20">
        <v>40.769080000000002</v>
      </c>
      <c r="V76" s="20">
        <v>40.616999999999997</v>
      </c>
      <c r="W76" s="20">
        <v>38.636310000000002</v>
      </c>
      <c r="X76" s="20">
        <v>34.126460000000002</v>
      </c>
      <c r="Y76" s="20">
        <v>29.16591</v>
      </c>
      <c r="Z76" s="21">
        <f t="shared" si="4"/>
        <v>776.39476000000002</v>
      </c>
      <c r="AA76" s="22">
        <v>4</v>
      </c>
      <c r="AB76" s="33">
        <f t="shared" si="5"/>
        <v>3105.5790400000001</v>
      </c>
    </row>
    <row r="77" spans="1:28" ht="15.75" x14ac:dyDescent="0.25">
      <c r="A77" s="19">
        <v>43891</v>
      </c>
      <c r="B77" s="20">
        <v>28.34308</v>
      </c>
      <c r="C77" s="20">
        <v>25.635069999999999</v>
      </c>
      <c r="D77" s="20">
        <v>24.00393</v>
      </c>
      <c r="E77" s="20">
        <v>23.019390000000001</v>
      </c>
      <c r="F77" s="20">
        <v>22.658999999999999</v>
      </c>
      <c r="G77" s="20">
        <v>22.11478</v>
      </c>
      <c r="H77" s="20">
        <v>23.96341</v>
      </c>
      <c r="I77" s="20">
        <v>26.703520000000001</v>
      </c>
      <c r="J77" s="20">
        <v>30.71838</v>
      </c>
      <c r="K77" s="20">
        <v>34.301439999999999</v>
      </c>
      <c r="L77" s="20">
        <v>37.378920000000001</v>
      </c>
      <c r="M77" s="20">
        <v>39.614249999999998</v>
      </c>
      <c r="N77" s="20">
        <v>40.627830000000003</v>
      </c>
      <c r="O77" s="20">
        <v>40.107460000000003</v>
      </c>
      <c r="P77" s="20">
        <v>38.426949999999998</v>
      </c>
      <c r="Q77" s="20">
        <v>37.304929999999999</v>
      </c>
      <c r="R77" s="20">
        <v>36.482590000000002</v>
      </c>
      <c r="S77" s="20">
        <v>36.66048</v>
      </c>
      <c r="T77" s="20">
        <v>38.616289999999999</v>
      </c>
      <c r="U77" s="20">
        <v>41.867809999999999</v>
      </c>
      <c r="V77" s="20">
        <v>41.680770000000003</v>
      </c>
      <c r="W77" s="20">
        <v>39.597999999999999</v>
      </c>
      <c r="X77" s="20">
        <v>34.93477</v>
      </c>
      <c r="Y77" s="20">
        <v>29.8232</v>
      </c>
      <c r="Z77" s="21">
        <f t="shared" si="4"/>
        <v>794.58624999999995</v>
      </c>
      <c r="AA77" s="22">
        <v>5</v>
      </c>
      <c r="AB77" s="33">
        <f t="shared" si="5"/>
        <v>3972.9312499999996</v>
      </c>
    </row>
    <row r="78" spans="1:28" ht="15.75" x14ac:dyDescent="0.25">
      <c r="A78" s="19">
        <v>43922</v>
      </c>
      <c r="B78" s="20">
        <v>27.577300000000001</v>
      </c>
      <c r="C78" s="20">
        <v>24.936630000000001</v>
      </c>
      <c r="D78" s="20">
        <v>23.34375</v>
      </c>
      <c r="E78" s="20">
        <v>22.380649999999999</v>
      </c>
      <c r="F78" s="20">
        <v>22.020700000000001</v>
      </c>
      <c r="G78" s="20">
        <v>21.46377</v>
      </c>
      <c r="H78" s="20">
        <v>23.269500000000001</v>
      </c>
      <c r="I78" s="20">
        <v>25.94528</v>
      </c>
      <c r="J78" s="20">
        <v>29.873270000000002</v>
      </c>
      <c r="K78" s="20">
        <v>33.387720000000002</v>
      </c>
      <c r="L78" s="20">
        <v>36.412399999999998</v>
      </c>
      <c r="M78" s="20">
        <v>38.601779999999998</v>
      </c>
      <c r="N78" s="20">
        <v>39.606009999999998</v>
      </c>
      <c r="O78" s="20">
        <v>39.114669999999997</v>
      </c>
      <c r="P78" s="20">
        <v>37.475670000000001</v>
      </c>
      <c r="Q78" s="20">
        <v>36.376049999999999</v>
      </c>
      <c r="R78" s="20">
        <v>35.558419999999998</v>
      </c>
      <c r="S78" s="20">
        <v>35.686489999999999</v>
      </c>
      <c r="T78" s="20">
        <v>37.403289999999998</v>
      </c>
      <c r="U78" s="20">
        <v>40.528640000000003</v>
      </c>
      <c r="V78" s="20">
        <v>40.39376</v>
      </c>
      <c r="W78" s="20">
        <v>38.442990000000002</v>
      </c>
      <c r="X78" s="20">
        <v>33.968809999999998</v>
      </c>
      <c r="Y78" s="20">
        <v>29.02657</v>
      </c>
      <c r="Z78" s="21">
        <f t="shared" si="4"/>
        <v>772.79412000000002</v>
      </c>
      <c r="AA78" s="22">
        <v>6</v>
      </c>
      <c r="AB78" s="33">
        <f t="shared" si="5"/>
        <v>4636.7647200000001</v>
      </c>
    </row>
    <row r="79" spans="1:28" ht="15.75" x14ac:dyDescent="0.25">
      <c r="A79" s="19">
        <v>43952</v>
      </c>
      <c r="B79" s="20">
        <v>26.9511</v>
      </c>
      <c r="C79" s="20">
        <v>24.350429999999999</v>
      </c>
      <c r="D79" s="20">
        <v>22.775259999999999</v>
      </c>
      <c r="E79" s="20">
        <v>21.823519999999998</v>
      </c>
      <c r="F79" s="20">
        <v>21.460560000000001</v>
      </c>
      <c r="G79" s="20">
        <v>20.870429999999999</v>
      </c>
      <c r="H79" s="20">
        <v>22.655449999999998</v>
      </c>
      <c r="I79" s="20">
        <v>25.310590000000001</v>
      </c>
      <c r="J79" s="20">
        <v>29.215949999999999</v>
      </c>
      <c r="K79" s="20">
        <v>32.722299999999997</v>
      </c>
      <c r="L79" s="20">
        <v>35.738219999999998</v>
      </c>
      <c r="M79" s="20">
        <v>37.911799999999999</v>
      </c>
      <c r="N79" s="20">
        <v>38.917389999999997</v>
      </c>
      <c r="O79" s="20">
        <v>38.445399999999999</v>
      </c>
      <c r="P79" s="20">
        <v>36.815440000000002</v>
      </c>
      <c r="Q79" s="20">
        <v>35.713189999999997</v>
      </c>
      <c r="R79" s="20">
        <v>34.883949999999999</v>
      </c>
      <c r="S79" s="20">
        <v>34.943530000000003</v>
      </c>
      <c r="T79" s="20">
        <v>36.30621</v>
      </c>
      <c r="U79" s="20">
        <v>39.303550000000001</v>
      </c>
      <c r="V79" s="20">
        <v>39.258540000000004</v>
      </c>
      <c r="W79" s="20">
        <v>37.474670000000003</v>
      </c>
      <c r="X79" s="20">
        <v>33.198979999999999</v>
      </c>
      <c r="Y79" s="20">
        <v>28.38477</v>
      </c>
      <c r="Z79" s="21">
        <f t="shared" si="4"/>
        <v>755.43123000000014</v>
      </c>
      <c r="AA79" s="22">
        <v>6</v>
      </c>
      <c r="AB79" s="33">
        <f t="shared" si="5"/>
        <v>4532.5873800000008</v>
      </c>
    </row>
    <row r="80" spans="1:28" ht="15.75" x14ac:dyDescent="0.25">
      <c r="A80" s="19">
        <v>43983</v>
      </c>
      <c r="B80" s="20">
        <v>26.638670000000001</v>
      </c>
      <c r="C80" s="20">
        <v>24.071110000000001</v>
      </c>
      <c r="D80" s="20">
        <v>22.516590000000001</v>
      </c>
      <c r="E80" s="20">
        <v>21.576930000000001</v>
      </c>
      <c r="F80" s="20">
        <v>21.21658</v>
      </c>
      <c r="G80" s="20">
        <v>20.633590000000002</v>
      </c>
      <c r="H80" s="20">
        <v>22.395019999999999</v>
      </c>
      <c r="I80" s="20">
        <v>25.012689999999999</v>
      </c>
      <c r="J80" s="20">
        <v>28.863759999999999</v>
      </c>
      <c r="K80" s="20">
        <v>32.322310000000002</v>
      </c>
      <c r="L80" s="20">
        <v>35.300939999999997</v>
      </c>
      <c r="M80" s="20">
        <v>37.445779999999999</v>
      </c>
      <c r="N80" s="20">
        <v>38.441589999999998</v>
      </c>
      <c r="O80" s="20">
        <v>37.980139999999999</v>
      </c>
      <c r="P80" s="20">
        <v>36.375529999999998</v>
      </c>
      <c r="Q80" s="20">
        <v>35.290230000000001</v>
      </c>
      <c r="R80" s="20">
        <v>34.470939999999999</v>
      </c>
      <c r="S80" s="20">
        <v>34.526620000000001</v>
      </c>
      <c r="T80" s="20">
        <v>35.87527</v>
      </c>
      <c r="U80" s="20">
        <v>38.835929999999998</v>
      </c>
      <c r="V80" s="20">
        <v>38.788890000000002</v>
      </c>
      <c r="W80" s="20">
        <v>37.026040000000002</v>
      </c>
      <c r="X80" s="20">
        <v>32.802639999999997</v>
      </c>
      <c r="Y80" s="20">
        <v>28.054770000000001</v>
      </c>
      <c r="Z80" s="21">
        <f t="shared" si="4"/>
        <v>746.46255999999994</v>
      </c>
      <c r="AA80" s="22">
        <v>4</v>
      </c>
      <c r="AB80" s="33">
        <f t="shared" si="5"/>
        <v>2985.8502399999998</v>
      </c>
    </row>
    <row r="81" spans="1:28" ht="15.75" x14ac:dyDescent="0.25">
      <c r="A81" s="19">
        <v>44013</v>
      </c>
      <c r="B81" s="20">
        <v>27.449590000000001</v>
      </c>
      <c r="C81" s="20">
        <v>24.798480000000001</v>
      </c>
      <c r="D81" s="20">
        <v>23.191939999999999</v>
      </c>
      <c r="E81" s="20">
        <v>22.222149999999999</v>
      </c>
      <c r="F81" s="20">
        <v>21.85538</v>
      </c>
      <c r="G81" s="20">
        <v>21.257069999999999</v>
      </c>
      <c r="H81" s="20">
        <v>23.077310000000001</v>
      </c>
      <c r="I81" s="20">
        <v>25.789149999999999</v>
      </c>
      <c r="J81" s="20">
        <v>29.774329999999999</v>
      </c>
      <c r="K81" s="20">
        <v>33.350430000000003</v>
      </c>
      <c r="L81" s="20">
        <v>36.422199999999997</v>
      </c>
      <c r="M81" s="20">
        <v>38.637549999999997</v>
      </c>
      <c r="N81" s="20">
        <v>39.657679999999999</v>
      </c>
      <c r="O81" s="20">
        <v>39.169359999999998</v>
      </c>
      <c r="P81" s="20">
        <v>37.502220000000001</v>
      </c>
      <c r="Q81" s="20">
        <v>36.375999999999998</v>
      </c>
      <c r="R81" s="20">
        <v>35.533059999999999</v>
      </c>
      <c r="S81" s="20">
        <v>35.602220000000003</v>
      </c>
      <c r="T81" s="20">
        <v>37.009779999999999</v>
      </c>
      <c r="U81" s="20">
        <v>40.068809999999999</v>
      </c>
      <c r="V81" s="20">
        <v>40.020040000000002</v>
      </c>
      <c r="W81" s="20">
        <v>38.194130000000001</v>
      </c>
      <c r="X81" s="20">
        <v>33.828980000000001</v>
      </c>
      <c r="Y81" s="20">
        <v>28.91048</v>
      </c>
      <c r="Z81" s="21">
        <f t="shared" si="4"/>
        <v>769.69833999999992</v>
      </c>
      <c r="AA81" s="22">
        <v>4</v>
      </c>
      <c r="AB81" s="33">
        <f t="shared" si="5"/>
        <v>3078.7933599999997</v>
      </c>
    </row>
    <row r="82" spans="1:28" ht="15.75" x14ac:dyDescent="0.25">
      <c r="A82" s="19">
        <v>44044</v>
      </c>
      <c r="B82" s="20">
        <v>27.025770000000001</v>
      </c>
      <c r="C82" s="20">
        <v>24.410589999999999</v>
      </c>
      <c r="D82" s="20">
        <v>22.824940000000002</v>
      </c>
      <c r="E82" s="20">
        <v>21.866720000000001</v>
      </c>
      <c r="F82" s="20">
        <v>21.500229999999998</v>
      </c>
      <c r="G82" s="20">
        <v>20.894030000000001</v>
      </c>
      <c r="H82" s="20">
        <v>22.690909999999999</v>
      </c>
      <c r="I82" s="20">
        <v>25.368939999999998</v>
      </c>
      <c r="J82" s="20">
        <v>29.308499999999999</v>
      </c>
      <c r="K82" s="20">
        <v>32.848970000000001</v>
      </c>
      <c r="L82" s="20">
        <v>35.89385</v>
      </c>
      <c r="M82" s="20">
        <v>38.084110000000003</v>
      </c>
      <c r="N82" s="20">
        <v>39.099649999999997</v>
      </c>
      <c r="O82" s="20">
        <v>38.626890000000003</v>
      </c>
      <c r="P82" s="20">
        <v>36.981059999999999</v>
      </c>
      <c r="Q82" s="20">
        <v>35.866239999999998</v>
      </c>
      <c r="R82" s="20">
        <v>35.025320000000001</v>
      </c>
      <c r="S82" s="20">
        <v>35.065779999999997</v>
      </c>
      <c r="T82" s="20">
        <v>36.33455</v>
      </c>
      <c r="U82" s="20">
        <v>39.323689999999999</v>
      </c>
      <c r="V82" s="20">
        <v>39.305459999999997</v>
      </c>
      <c r="W82" s="20">
        <v>37.554310000000001</v>
      </c>
      <c r="X82" s="20">
        <v>33.295400000000001</v>
      </c>
      <c r="Y82" s="20">
        <v>28.469560000000001</v>
      </c>
      <c r="Z82" s="21">
        <f t="shared" si="4"/>
        <v>757.66547000000014</v>
      </c>
      <c r="AA82" s="22">
        <v>6</v>
      </c>
      <c r="AB82" s="33">
        <f t="shared" si="5"/>
        <v>4545.9928200000013</v>
      </c>
    </row>
    <row r="83" spans="1:28" ht="15.75" x14ac:dyDescent="0.25">
      <c r="A83" s="19">
        <v>44075</v>
      </c>
      <c r="B83" s="20">
        <v>27.006989999999998</v>
      </c>
      <c r="C83" s="20">
        <v>24.398499999999999</v>
      </c>
      <c r="D83" s="20">
        <v>22.818580000000001</v>
      </c>
      <c r="E83" s="20">
        <v>21.863679999999999</v>
      </c>
      <c r="F83" s="20">
        <v>21.498850000000001</v>
      </c>
      <c r="G83" s="20">
        <v>20.90231</v>
      </c>
      <c r="H83" s="20">
        <v>22.69295</v>
      </c>
      <c r="I83" s="20">
        <v>25.358149999999998</v>
      </c>
      <c r="J83" s="20">
        <v>29.278639999999999</v>
      </c>
      <c r="K83" s="20">
        <v>32.799489999999999</v>
      </c>
      <c r="L83" s="20">
        <v>35.828679999999999</v>
      </c>
      <c r="M83" s="20">
        <v>38.009970000000003</v>
      </c>
      <c r="N83" s="20">
        <v>39.020240000000001</v>
      </c>
      <c r="O83" s="20">
        <v>38.548189999999998</v>
      </c>
      <c r="P83" s="20">
        <v>36.91225</v>
      </c>
      <c r="Q83" s="20">
        <v>35.804819999999999</v>
      </c>
      <c r="R83" s="20">
        <v>34.970750000000002</v>
      </c>
      <c r="S83" s="20">
        <v>35.023090000000003</v>
      </c>
      <c r="T83" s="20">
        <v>36.354590000000002</v>
      </c>
      <c r="U83" s="20">
        <v>39.351579999999998</v>
      </c>
      <c r="V83" s="20">
        <v>39.315820000000002</v>
      </c>
      <c r="W83" s="20">
        <v>37.541690000000003</v>
      </c>
      <c r="X83" s="20">
        <v>33.267539999999997</v>
      </c>
      <c r="Y83" s="20">
        <v>28.44585</v>
      </c>
      <c r="Z83" s="21">
        <f t="shared" si="4"/>
        <v>757.01319999999998</v>
      </c>
      <c r="AA83" s="22">
        <v>4</v>
      </c>
      <c r="AB83" s="33">
        <f t="shared" si="5"/>
        <v>3028.0527999999999</v>
      </c>
    </row>
    <row r="84" spans="1:28" ht="15.75" x14ac:dyDescent="0.25">
      <c r="A84" s="19">
        <v>44105</v>
      </c>
      <c r="B84" s="20">
        <v>27.17578</v>
      </c>
      <c r="C84" s="20">
        <v>24.55752</v>
      </c>
      <c r="D84" s="20">
        <v>22.972909999999999</v>
      </c>
      <c r="E84" s="20">
        <v>22.016539999999999</v>
      </c>
      <c r="F84" s="20">
        <v>21.6557</v>
      </c>
      <c r="G84" s="20">
        <v>21.076640000000001</v>
      </c>
      <c r="H84" s="20">
        <v>22.872060000000001</v>
      </c>
      <c r="I84" s="20">
        <v>25.54317</v>
      </c>
      <c r="J84" s="20">
        <v>29.466709999999999</v>
      </c>
      <c r="K84" s="20">
        <v>32.985010000000003</v>
      </c>
      <c r="L84" s="20">
        <v>36.00844</v>
      </c>
      <c r="M84" s="20">
        <v>38.191139999999997</v>
      </c>
      <c r="N84" s="20">
        <v>39.194960000000002</v>
      </c>
      <c r="O84" s="20">
        <v>38.710790000000003</v>
      </c>
      <c r="P84" s="20">
        <v>37.070399999999999</v>
      </c>
      <c r="Q84" s="20">
        <v>35.964599999999997</v>
      </c>
      <c r="R84" s="20">
        <v>35.138550000000002</v>
      </c>
      <c r="S84" s="20">
        <v>35.224209999999999</v>
      </c>
      <c r="T84" s="20">
        <v>36.706560000000003</v>
      </c>
      <c r="U84" s="20">
        <v>39.750660000000003</v>
      </c>
      <c r="V84" s="20">
        <v>39.677570000000003</v>
      </c>
      <c r="W84" s="20">
        <v>37.835380000000001</v>
      </c>
      <c r="X84" s="20">
        <v>33.487639999999999</v>
      </c>
      <c r="Y84" s="20">
        <v>28.61666</v>
      </c>
      <c r="Z84" s="21">
        <f t="shared" si="4"/>
        <v>761.89960000000008</v>
      </c>
      <c r="AA84" s="22">
        <v>4</v>
      </c>
      <c r="AB84" s="33">
        <f t="shared" si="5"/>
        <v>3047.5984000000003</v>
      </c>
    </row>
    <row r="85" spans="1:28" ht="15.75" x14ac:dyDescent="0.25">
      <c r="A85" s="19">
        <v>44136</v>
      </c>
      <c r="B85" s="20">
        <v>27.330369999999998</v>
      </c>
      <c r="C85" s="20">
        <v>24.69566</v>
      </c>
      <c r="D85" s="20">
        <v>23.101030000000002</v>
      </c>
      <c r="E85" s="20">
        <v>22.137060000000002</v>
      </c>
      <c r="F85" s="20">
        <v>21.769290000000002</v>
      </c>
      <c r="G85" s="20">
        <v>21.174530000000001</v>
      </c>
      <c r="H85" s="20">
        <v>22.982060000000001</v>
      </c>
      <c r="I85" s="20">
        <v>25.669029999999999</v>
      </c>
      <c r="J85" s="20">
        <v>29.620380000000001</v>
      </c>
      <c r="K85" s="20">
        <v>33.167349999999999</v>
      </c>
      <c r="L85" s="20">
        <v>36.220370000000003</v>
      </c>
      <c r="M85" s="20">
        <v>38.420279999999998</v>
      </c>
      <c r="N85" s="20">
        <v>39.438929999999999</v>
      </c>
      <c r="O85" s="20">
        <v>38.961590000000001</v>
      </c>
      <c r="P85" s="20">
        <v>37.313369999999999</v>
      </c>
      <c r="Q85" s="20">
        <v>36.19932</v>
      </c>
      <c r="R85" s="20">
        <v>35.360709999999997</v>
      </c>
      <c r="S85" s="20">
        <v>35.425379999999997</v>
      </c>
      <c r="T85" s="20">
        <v>36.833170000000003</v>
      </c>
      <c r="U85" s="20">
        <v>39.876600000000003</v>
      </c>
      <c r="V85" s="20">
        <v>39.822479999999999</v>
      </c>
      <c r="W85" s="20">
        <v>38.004359999999998</v>
      </c>
      <c r="X85" s="20">
        <v>33.661580000000001</v>
      </c>
      <c r="Y85" s="20">
        <v>28.782800000000002</v>
      </c>
      <c r="Z85" s="21">
        <f t="shared" si="4"/>
        <v>765.96770000000004</v>
      </c>
      <c r="AA85" s="22">
        <v>5</v>
      </c>
      <c r="AB85" s="33">
        <f t="shared" si="5"/>
        <v>3829.8385000000003</v>
      </c>
    </row>
    <row r="86" spans="1:28" ht="16.5" thickBot="1" x14ac:dyDescent="0.3">
      <c r="A86" s="24">
        <v>44166</v>
      </c>
      <c r="B86" s="25">
        <v>30.092890000000001</v>
      </c>
      <c r="C86" s="25">
        <v>27.218340000000001</v>
      </c>
      <c r="D86" s="25">
        <v>25.487400000000001</v>
      </c>
      <c r="E86" s="25">
        <v>24.4435</v>
      </c>
      <c r="F86" s="25">
        <v>24.065049999999999</v>
      </c>
      <c r="G86" s="25">
        <v>23.496749999999999</v>
      </c>
      <c r="H86" s="25">
        <v>25.458320000000001</v>
      </c>
      <c r="I86" s="25">
        <v>28.367650000000001</v>
      </c>
      <c r="J86" s="25">
        <v>32.626660000000001</v>
      </c>
      <c r="K86" s="25">
        <v>36.424999999999997</v>
      </c>
      <c r="L86" s="25">
        <v>39.682899999999997</v>
      </c>
      <c r="M86" s="25">
        <v>42.053049999999999</v>
      </c>
      <c r="N86" s="25">
        <v>43.122210000000003</v>
      </c>
      <c r="O86" s="25">
        <v>42.561799999999998</v>
      </c>
      <c r="P86" s="25">
        <v>40.775950000000002</v>
      </c>
      <c r="Q86" s="25">
        <v>39.585030000000003</v>
      </c>
      <c r="R86" s="25">
        <v>38.717889999999997</v>
      </c>
      <c r="S86" s="25">
        <v>38.924129999999998</v>
      </c>
      <c r="T86" s="25">
        <v>41.064059999999998</v>
      </c>
      <c r="U86" s="25">
        <v>44.530540000000002</v>
      </c>
      <c r="V86" s="25">
        <v>44.316380000000002</v>
      </c>
      <c r="W86" s="25">
        <v>42.079279999999997</v>
      </c>
      <c r="X86" s="25">
        <v>37.104930000000003</v>
      </c>
      <c r="Y86" s="25">
        <v>31.662199999999999</v>
      </c>
      <c r="Z86" s="26">
        <f t="shared" si="4"/>
        <v>843.86190999999997</v>
      </c>
      <c r="AA86" s="27">
        <v>6</v>
      </c>
      <c r="AB86" s="28">
        <f t="shared" si="5"/>
        <v>5063.1714599999996</v>
      </c>
    </row>
    <row r="87" spans="1:28" ht="16.5" thickBot="1" x14ac:dyDescent="0.3">
      <c r="A87" s="4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7"/>
      <c r="AB87" s="38"/>
    </row>
    <row r="88" spans="1:28" ht="16.5" thickBot="1" x14ac:dyDescent="0.3">
      <c r="A88" s="7" t="s">
        <v>32</v>
      </c>
      <c r="B88" s="2"/>
      <c r="C88" s="2"/>
      <c r="D88" s="2"/>
      <c r="E88" s="3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37"/>
      <c r="AB88" s="38"/>
    </row>
    <row r="89" spans="1:28" ht="16.5" thickBot="1" x14ac:dyDescent="0.3">
      <c r="A89" s="4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37"/>
      <c r="AB89" s="38"/>
    </row>
    <row r="90" spans="1:28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  <c r="AB90" s="13"/>
    </row>
    <row r="91" spans="1:28" ht="15.75" x14ac:dyDescent="0.25">
      <c r="A91" s="14">
        <v>43466</v>
      </c>
      <c r="B91" s="15">
        <v>26.447970000000002</v>
      </c>
      <c r="C91" s="15">
        <v>24.279879999999999</v>
      </c>
      <c r="D91" s="15">
        <v>22.912140000000001</v>
      </c>
      <c r="E91" s="15">
        <v>22.309349999999998</v>
      </c>
      <c r="F91" s="15">
        <v>22.500050000000002</v>
      </c>
      <c r="G91" s="15">
        <v>22.655419999999999</v>
      </c>
      <c r="H91" s="15">
        <v>24.358329999999999</v>
      </c>
      <c r="I91" s="15">
        <v>27.321249999999999</v>
      </c>
      <c r="J91" s="15">
        <v>31.344010000000001</v>
      </c>
      <c r="K91" s="15">
        <v>35.063389999999998</v>
      </c>
      <c r="L91" s="15">
        <v>38.36815</v>
      </c>
      <c r="M91" s="15">
        <v>40.893000000000001</v>
      </c>
      <c r="N91" s="15">
        <v>41.633420000000001</v>
      </c>
      <c r="O91" s="15">
        <v>40.24541</v>
      </c>
      <c r="P91" s="15">
        <v>38.062519999999999</v>
      </c>
      <c r="Q91" s="15">
        <v>37.00421</v>
      </c>
      <c r="R91" s="15">
        <v>36.586129999999997</v>
      </c>
      <c r="S91" s="15">
        <v>38.008479999999999</v>
      </c>
      <c r="T91" s="15">
        <v>42.35474</v>
      </c>
      <c r="U91" s="15">
        <v>45.32582</v>
      </c>
      <c r="V91" s="15">
        <v>43.987319999999997</v>
      </c>
      <c r="W91" s="15">
        <v>40.303780000000003</v>
      </c>
      <c r="X91" s="15">
        <v>34.482289999999999</v>
      </c>
      <c r="Y91" s="15">
        <v>29.0488</v>
      </c>
      <c r="Z91" s="16">
        <f>SUM(B91:Y91)</f>
        <v>805.49585999999999</v>
      </c>
      <c r="AA91" s="17">
        <v>1</v>
      </c>
      <c r="AB91" s="18">
        <f>+Z91*AA91</f>
        <v>805.49585999999999</v>
      </c>
    </row>
    <row r="92" spans="1:28" ht="15.75" x14ac:dyDescent="0.25">
      <c r="A92" s="19">
        <v>43497</v>
      </c>
      <c r="B92" s="20">
        <v>25.494399999999999</v>
      </c>
      <c r="C92" s="20">
        <v>23.40597</v>
      </c>
      <c r="D92" s="20">
        <v>22.089189999999999</v>
      </c>
      <c r="E92" s="20">
        <v>21.507110000000001</v>
      </c>
      <c r="F92" s="20">
        <v>21.692430000000002</v>
      </c>
      <c r="G92" s="20">
        <v>21.847999999999999</v>
      </c>
      <c r="H92" s="20">
        <v>23.489190000000001</v>
      </c>
      <c r="I92" s="20">
        <v>26.34282</v>
      </c>
      <c r="J92" s="20">
        <v>30.214079999999999</v>
      </c>
      <c r="K92" s="20">
        <v>33.79766</v>
      </c>
      <c r="L92" s="20">
        <v>36.982259999999997</v>
      </c>
      <c r="M92" s="20">
        <v>39.412529999999997</v>
      </c>
      <c r="N92" s="20">
        <v>40.132080000000002</v>
      </c>
      <c r="O92" s="20">
        <v>38.791550000000001</v>
      </c>
      <c r="P92" s="20">
        <v>36.688830000000003</v>
      </c>
      <c r="Q92" s="20">
        <v>35.665570000000002</v>
      </c>
      <c r="R92" s="20">
        <v>35.262770000000003</v>
      </c>
      <c r="S92" s="20">
        <v>36.634999999999998</v>
      </c>
      <c r="T92" s="20">
        <v>40.815950000000001</v>
      </c>
      <c r="U92" s="20">
        <v>43.678559999999997</v>
      </c>
      <c r="V92" s="20">
        <v>42.39208</v>
      </c>
      <c r="W92" s="20">
        <v>38.839590000000001</v>
      </c>
      <c r="X92" s="20">
        <v>33.226280000000003</v>
      </c>
      <c r="Y92" s="20">
        <v>27.998650000000001</v>
      </c>
      <c r="Z92" s="21">
        <f t="shared" ref="Z92:Z114" si="6">SUM(B92:Y92)</f>
        <v>776.40255000000002</v>
      </c>
      <c r="AA92" s="22">
        <v>0</v>
      </c>
      <c r="AB92" s="23">
        <f>+Z92*AA92</f>
        <v>0</v>
      </c>
    </row>
    <row r="93" spans="1:28" ht="15.75" x14ac:dyDescent="0.25">
      <c r="A93" s="19">
        <v>43525</v>
      </c>
      <c r="B93" s="20">
        <v>27.276389999999999</v>
      </c>
      <c r="C93" s="20">
        <v>25.0396</v>
      </c>
      <c r="D93" s="20">
        <v>23.628139999999998</v>
      </c>
      <c r="E93" s="20">
        <v>23.007010000000001</v>
      </c>
      <c r="F93" s="20">
        <v>23.202909999999999</v>
      </c>
      <c r="G93" s="20">
        <v>23.360060000000001</v>
      </c>
      <c r="H93" s="20">
        <v>25.116489999999999</v>
      </c>
      <c r="I93" s="20">
        <v>28.173500000000001</v>
      </c>
      <c r="J93" s="20">
        <v>32.325699999999998</v>
      </c>
      <c r="K93" s="20">
        <v>36.162469999999999</v>
      </c>
      <c r="L93" s="20">
        <v>39.571269999999998</v>
      </c>
      <c r="M93" s="20">
        <v>42.177079999999997</v>
      </c>
      <c r="N93" s="20">
        <v>42.937609999999999</v>
      </c>
      <c r="O93" s="20">
        <v>41.507469999999998</v>
      </c>
      <c r="P93" s="20">
        <v>39.25544</v>
      </c>
      <c r="Q93" s="20">
        <v>38.165610000000001</v>
      </c>
      <c r="R93" s="20">
        <v>37.734340000000003</v>
      </c>
      <c r="S93" s="20">
        <v>39.200629999999997</v>
      </c>
      <c r="T93" s="20">
        <v>43.687570000000001</v>
      </c>
      <c r="U93" s="20">
        <v>46.752429999999997</v>
      </c>
      <c r="V93" s="20">
        <v>45.370010000000001</v>
      </c>
      <c r="W93" s="20">
        <v>41.572020000000002</v>
      </c>
      <c r="X93" s="20">
        <v>35.569099999999999</v>
      </c>
      <c r="Y93" s="20">
        <v>29.960159999999998</v>
      </c>
      <c r="Z93" s="21">
        <f t="shared" si="6"/>
        <v>830.75301000000002</v>
      </c>
      <c r="AA93" s="22">
        <v>1</v>
      </c>
      <c r="AB93" s="23">
        <f t="shared" ref="AB93:AB114" si="7">+Z93*AA93</f>
        <v>830.75301000000002</v>
      </c>
    </row>
    <row r="94" spans="1:28" ht="15.75" x14ac:dyDescent="0.25">
      <c r="A94" s="19">
        <v>43556</v>
      </c>
      <c r="B94" s="20">
        <v>26.00759</v>
      </c>
      <c r="C94" s="20">
        <v>23.87602</v>
      </c>
      <c r="D94" s="20">
        <v>22.53153</v>
      </c>
      <c r="E94" s="20">
        <v>21.938479999999998</v>
      </c>
      <c r="F94" s="20">
        <v>22.126429999999999</v>
      </c>
      <c r="G94" s="20">
        <v>22.28088</v>
      </c>
      <c r="H94" s="20">
        <v>23.955349999999999</v>
      </c>
      <c r="I94" s="20">
        <v>26.868220000000001</v>
      </c>
      <c r="J94" s="20">
        <v>30.822150000000001</v>
      </c>
      <c r="K94" s="20">
        <v>34.479109999999999</v>
      </c>
      <c r="L94" s="20">
        <v>37.728560000000002</v>
      </c>
      <c r="M94" s="20">
        <v>40.210340000000002</v>
      </c>
      <c r="N94" s="20">
        <v>40.940100000000001</v>
      </c>
      <c r="O94" s="20">
        <v>39.574469999999998</v>
      </c>
      <c r="P94" s="20">
        <v>37.428350000000002</v>
      </c>
      <c r="Q94" s="20">
        <v>36.386760000000002</v>
      </c>
      <c r="R94" s="20">
        <v>35.975709999999999</v>
      </c>
      <c r="S94" s="20">
        <v>37.37471</v>
      </c>
      <c r="T94" s="20">
        <v>41.646120000000003</v>
      </c>
      <c r="U94" s="20">
        <v>44.567349999999998</v>
      </c>
      <c r="V94" s="20">
        <v>43.252209999999998</v>
      </c>
      <c r="W94" s="20">
        <v>39.629510000000003</v>
      </c>
      <c r="X94" s="20">
        <v>33.90446</v>
      </c>
      <c r="Y94" s="20">
        <v>28.564299999999999</v>
      </c>
      <c r="Z94" s="21">
        <f t="shared" si="6"/>
        <v>792.06871000000012</v>
      </c>
      <c r="AA94" s="22">
        <v>0</v>
      </c>
      <c r="AB94" s="23">
        <f t="shared" si="7"/>
        <v>0</v>
      </c>
    </row>
    <row r="95" spans="1:28" ht="15.75" x14ac:dyDescent="0.25">
      <c r="A95" s="19">
        <v>43586</v>
      </c>
      <c r="B95" s="20">
        <v>26.00956</v>
      </c>
      <c r="C95" s="20">
        <v>23.87811</v>
      </c>
      <c r="D95" s="20">
        <v>22.533809999999999</v>
      </c>
      <c r="E95" s="20">
        <v>21.940529999999999</v>
      </c>
      <c r="F95" s="20">
        <v>22.128769999999999</v>
      </c>
      <c r="G95" s="20">
        <v>22.284279999999999</v>
      </c>
      <c r="H95" s="20">
        <v>23.958819999999999</v>
      </c>
      <c r="I95" s="20">
        <v>26.871469999999999</v>
      </c>
      <c r="J95" s="20">
        <v>30.82451</v>
      </c>
      <c r="K95" s="20">
        <v>34.481439999999999</v>
      </c>
      <c r="L95" s="20">
        <v>37.730939999999997</v>
      </c>
      <c r="M95" s="20">
        <v>40.212269999999997</v>
      </c>
      <c r="N95" s="20">
        <v>40.943150000000003</v>
      </c>
      <c r="O95" s="20">
        <v>39.57696</v>
      </c>
      <c r="P95" s="20">
        <v>37.430929999999996</v>
      </c>
      <c r="Q95" s="20">
        <v>36.3887</v>
      </c>
      <c r="R95" s="20">
        <v>35.97766</v>
      </c>
      <c r="S95" s="20">
        <v>37.376980000000003</v>
      </c>
      <c r="T95" s="20">
        <v>41.647150000000003</v>
      </c>
      <c r="U95" s="20">
        <v>44.568350000000002</v>
      </c>
      <c r="V95" s="20">
        <v>43.253799999999998</v>
      </c>
      <c r="W95" s="20">
        <v>39.630499999999998</v>
      </c>
      <c r="X95" s="20">
        <v>33.904710000000001</v>
      </c>
      <c r="Y95" s="20">
        <v>28.565950000000001</v>
      </c>
      <c r="Z95" s="21">
        <f t="shared" si="6"/>
        <v>792.11934999999994</v>
      </c>
      <c r="AA95" s="22">
        <v>0</v>
      </c>
      <c r="AB95" s="23">
        <f t="shared" si="7"/>
        <v>0</v>
      </c>
    </row>
    <row r="96" spans="1:28" ht="15.75" x14ac:dyDescent="0.25">
      <c r="A96" s="19">
        <v>43617</v>
      </c>
      <c r="B96" s="20">
        <v>26.108429999999998</v>
      </c>
      <c r="C96" s="20">
        <v>23.969329999999999</v>
      </c>
      <c r="D96" s="20">
        <v>22.6204</v>
      </c>
      <c r="E96" s="20">
        <v>22.024570000000001</v>
      </c>
      <c r="F96" s="20">
        <v>22.21396</v>
      </c>
      <c r="G96" s="20">
        <v>22.371790000000001</v>
      </c>
      <c r="H96" s="20">
        <v>24.052600000000002</v>
      </c>
      <c r="I96" s="20">
        <v>26.97559</v>
      </c>
      <c r="J96" s="20">
        <v>30.941749999999999</v>
      </c>
      <c r="K96" s="20">
        <v>34.612070000000003</v>
      </c>
      <c r="L96" s="20">
        <v>37.873640000000002</v>
      </c>
      <c r="M96" s="20">
        <v>40.363349999999997</v>
      </c>
      <c r="N96" s="20">
        <v>41.098730000000003</v>
      </c>
      <c r="O96" s="20">
        <v>39.726579999999998</v>
      </c>
      <c r="P96" s="20">
        <v>37.572830000000003</v>
      </c>
      <c r="Q96" s="20">
        <v>36.52572</v>
      </c>
      <c r="R96" s="20">
        <v>36.113169999999997</v>
      </c>
      <c r="S96" s="20">
        <v>37.518160000000002</v>
      </c>
      <c r="T96" s="20">
        <v>41.802010000000003</v>
      </c>
      <c r="U96" s="20">
        <v>44.733919999999998</v>
      </c>
      <c r="V96" s="20">
        <v>43.415489999999998</v>
      </c>
      <c r="W96" s="20">
        <v>39.777889999999999</v>
      </c>
      <c r="X96" s="20">
        <v>34.029829999999997</v>
      </c>
      <c r="Y96" s="20">
        <v>28.673719999999999</v>
      </c>
      <c r="Z96" s="21">
        <f t="shared" si="6"/>
        <v>795.11552999999992</v>
      </c>
      <c r="AA96" s="22">
        <v>2</v>
      </c>
      <c r="AB96" s="23">
        <f t="shared" si="7"/>
        <v>1590.2310599999998</v>
      </c>
    </row>
    <row r="97" spans="1:28" ht="15.75" x14ac:dyDescent="0.25">
      <c r="A97" s="19">
        <v>43647</v>
      </c>
      <c r="B97" s="20">
        <v>25.87021</v>
      </c>
      <c r="C97" s="20">
        <v>23.750350000000001</v>
      </c>
      <c r="D97" s="20">
        <v>22.413440000000001</v>
      </c>
      <c r="E97" s="20">
        <v>21.823219999999999</v>
      </c>
      <c r="F97" s="20">
        <v>22.010619999999999</v>
      </c>
      <c r="G97" s="20">
        <v>22.165970000000002</v>
      </c>
      <c r="H97" s="20">
        <v>23.831479999999999</v>
      </c>
      <c r="I97" s="20">
        <v>26.728249999999999</v>
      </c>
      <c r="J97" s="20">
        <v>30.659389999999998</v>
      </c>
      <c r="K97" s="20">
        <v>34.296529999999997</v>
      </c>
      <c r="L97" s="20">
        <v>37.52852</v>
      </c>
      <c r="M97" s="20">
        <v>39.99615</v>
      </c>
      <c r="N97" s="20">
        <v>40.723770000000002</v>
      </c>
      <c r="O97" s="20">
        <v>39.364609999999999</v>
      </c>
      <c r="P97" s="20">
        <v>37.230249999999998</v>
      </c>
      <c r="Q97" s="20">
        <v>36.193249999999999</v>
      </c>
      <c r="R97" s="20">
        <v>35.78443</v>
      </c>
      <c r="S97" s="20">
        <v>37.176389999999998</v>
      </c>
      <c r="T97" s="20">
        <v>41.422699999999999</v>
      </c>
      <c r="U97" s="20">
        <v>44.328099999999999</v>
      </c>
      <c r="V97" s="20">
        <v>43.021009999999997</v>
      </c>
      <c r="W97" s="20">
        <v>39.416930000000001</v>
      </c>
      <c r="X97" s="20">
        <v>33.721629999999998</v>
      </c>
      <c r="Y97" s="20">
        <v>28.412590000000002</v>
      </c>
      <c r="Z97" s="21">
        <f t="shared" si="6"/>
        <v>787.86978999999997</v>
      </c>
      <c r="AA97" s="22">
        <v>1</v>
      </c>
      <c r="AB97" s="23">
        <f t="shared" si="7"/>
        <v>787.86978999999997</v>
      </c>
    </row>
    <row r="98" spans="1:28" ht="15.75" x14ac:dyDescent="0.25">
      <c r="A98" s="19">
        <v>43678</v>
      </c>
      <c r="B98" s="20">
        <v>26.461459999999999</v>
      </c>
      <c r="C98" s="20">
        <v>24.29317</v>
      </c>
      <c r="D98" s="20">
        <v>22.925719999999998</v>
      </c>
      <c r="E98" s="20">
        <v>22.322009999999999</v>
      </c>
      <c r="F98" s="20">
        <v>22.51369</v>
      </c>
      <c r="G98" s="20">
        <v>22.672650000000001</v>
      </c>
      <c r="H98" s="20">
        <v>24.37623</v>
      </c>
      <c r="I98" s="20">
        <v>27.339179999999999</v>
      </c>
      <c r="J98" s="20">
        <v>31.360109999999999</v>
      </c>
      <c r="K98" s="20">
        <v>35.080359999999999</v>
      </c>
      <c r="L98" s="20">
        <v>38.386200000000002</v>
      </c>
      <c r="M98" s="20">
        <v>40.910200000000003</v>
      </c>
      <c r="N98" s="20">
        <v>41.654499999999999</v>
      </c>
      <c r="O98" s="20">
        <v>40.264240000000001</v>
      </c>
      <c r="P98" s="20">
        <v>38.081119999999999</v>
      </c>
      <c r="Q98" s="20">
        <v>37.020400000000002</v>
      </c>
      <c r="R98" s="20">
        <v>36.602240000000002</v>
      </c>
      <c r="S98" s="20">
        <v>38.026020000000003</v>
      </c>
      <c r="T98" s="20">
        <v>42.369309999999999</v>
      </c>
      <c r="U98" s="20">
        <v>45.341090000000001</v>
      </c>
      <c r="V98" s="20">
        <v>44.004170000000002</v>
      </c>
      <c r="W98" s="20">
        <v>40.317700000000002</v>
      </c>
      <c r="X98" s="20">
        <v>34.49221</v>
      </c>
      <c r="Y98" s="20">
        <v>29.06193</v>
      </c>
      <c r="Z98" s="21">
        <f t="shared" si="6"/>
        <v>805.87590999999998</v>
      </c>
      <c r="AA98" s="22">
        <v>1</v>
      </c>
      <c r="AB98" s="23">
        <f t="shared" si="7"/>
        <v>805.87590999999998</v>
      </c>
    </row>
    <row r="99" spans="1:28" ht="15.75" x14ac:dyDescent="0.25">
      <c r="A99" s="19">
        <v>43709</v>
      </c>
      <c r="B99" s="20">
        <v>25.708729999999999</v>
      </c>
      <c r="C99" s="20">
        <v>23.602689999999999</v>
      </c>
      <c r="D99" s="20">
        <v>22.27477</v>
      </c>
      <c r="E99" s="20">
        <v>21.687840000000001</v>
      </c>
      <c r="F99" s="20">
        <v>21.874649999999999</v>
      </c>
      <c r="G99" s="20">
        <v>22.031310000000001</v>
      </c>
      <c r="H99" s="20">
        <v>23.686309999999999</v>
      </c>
      <c r="I99" s="20">
        <v>26.564029999999999</v>
      </c>
      <c r="J99" s="20">
        <v>30.46808</v>
      </c>
      <c r="K99" s="20">
        <v>34.081850000000003</v>
      </c>
      <c r="L99" s="20">
        <v>37.29327</v>
      </c>
      <c r="M99" s="20">
        <v>39.744100000000003</v>
      </c>
      <c r="N99" s="20">
        <v>40.469479999999997</v>
      </c>
      <c r="O99" s="20">
        <v>39.117780000000003</v>
      </c>
      <c r="P99" s="20">
        <v>36.997320000000002</v>
      </c>
      <c r="Q99" s="20">
        <v>35.965580000000003</v>
      </c>
      <c r="R99" s="20">
        <v>35.559379999999997</v>
      </c>
      <c r="S99" s="20">
        <v>36.943109999999997</v>
      </c>
      <c r="T99" s="20">
        <v>41.15954</v>
      </c>
      <c r="U99" s="20">
        <v>44.04627</v>
      </c>
      <c r="V99" s="20">
        <v>42.748829999999998</v>
      </c>
      <c r="W99" s="20">
        <v>39.166550000000001</v>
      </c>
      <c r="X99" s="20">
        <v>33.50611</v>
      </c>
      <c r="Y99" s="20">
        <v>28.23415</v>
      </c>
      <c r="Z99" s="21">
        <f t="shared" si="6"/>
        <v>782.93173000000013</v>
      </c>
      <c r="AA99" s="22">
        <v>0</v>
      </c>
      <c r="AB99" s="23">
        <f t="shared" si="7"/>
        <v>0</v>
      </c>
    </row>
    <row r="100" spans="1:28" ht="15.75" x14ac:dyDescent="0.25">
      <c r="A100" s="19">
        <v>43739</v>
      </c>
      <c r="B100" s="20">
        <v>26.515029999999999</v>
      </c>
      <c r="C100" s="20">
        <v>24.341699999999999</v>
      </c>
      <c r="D100" s="20">
        <v>22.970790000000001</v>
      </c>
      <c r="E100" s="20">
        <v>22.366289999999999</v>
      </c>
      <c r="F100" s="20">
        <v>22.557739999999999</v>
      </c>
      <c r="G100" s="20">
        <v>22.71454</v>
      </c>
      <c r="H100" s="20">
        <v>24.421720000000001</v>
      </c>
      <c r="I100" s="20">
        <v>27.39171</v>
      </c>
      <c r="J100" s="20">
        <v>31.423500000000001</v>
      </c>
      <c r="K100" s="20">
        <v>35.15202</v>
      </c>
      <c r="L100" s="20">
        <v>38.464959999999998</v>
      </c>
      <c r="M100" s="20">
        <v>40.995579999999997</v>
      </c>
      <c r="N100" s="20">
        <v>41.73892</v>
      </c>
      <c r="O100" s="20">
        <v>40.34693</v>
      </c>
      <c r="P100" s="20">
        <v>38.15878</v>
      </c>
      <c r="Q100" s="20">
        <v>37.09722</v>
      </c>
      <c r="R100" s="20">
        <v>36.67812</v>
      </c>
      <c r="S100" s="20">
        <v>38.104289999999999</v>
      </c>
      <c r="T100" s="20">
        <v>42.46002</v>
      </c>
      <c r="U100" s="20">
        <v>45.438400000000001</v>
      </c>
      <c r="V100" s="20">
        <v>44.097169999999998</v>
      </c>
      <c r="W100" s="20">
        <v>40.40399</v>
      </c>
      <c r="X100" s="20">
        <v>34.567430000000002</v>
      </c>
      <c r="Y100" s="20">
        <v>29.121949999999998</v>
      </c>
      <c r="Z100" s="21">
        <f t="shared" si="6"/>
        <v>807.52880000000005</v>
      </c>
      <c r="AA100" s="22">
        <v>1</v>
      </c>
      <c r="AB100" s="23">
        <f t="shared" si="7"/>
        <v>807.52880000000005</v>
      </c>
    </row>
    <row r="101" spans="1:28" ht="15.75" x14ac:dyDescent="0.25">
      <c r="A101" s="19">
        <v>43770</v>
      </c>
      <c r="B101" s="20">
        <v>26.583839999999999</v>
      </c>
      <c r="C101" s="20">
        <v>24.40541</v>
      </c>
      <c r="D101" s="20">
        <v>23.03152</v>
      </c>
      <c r="E101" s="20">
        <v>22.425090000000001</v>
      </c>
      <c r="F101" s="20">
        <v>22.617570000000001</v>
      </c>
      <c r="G101" s="20">
        <v>22.776820000000001</v>
      </c>
      <c r="H101" s="20">
        <v>24.488309999999998</v>
      </c>
      <c r="I101" s="20">
        <v>27.465140000000002</v>
      </c>
      <c r="J101" s="20">
        <v>31.505120000000002</v>
      </c>
      <c r="K101" s="20">
        <v>35.242710000000002</v>
      </c>
      <c r="L101" s="20">
        <v>38.56391</v>
      </c>
      <c r="M101" s="20">
        <v>41.09984</v>
      </c>
      <c r="N101" s="20">
        <v>41.847169999999998</v>
      </c>
      <c r="O101" s="20">
        <v>40.450659999999999</v>
      </c>
      <c r="P101" s="20">
        <v>38.257339999999999</v>
      </c>
      <c r="Q101" s="20">
        <v>37.191929999999999</v>
      </c>
      <c r="R101" s="20">
        <v>36.771819999999998</v>
      </c>
      <c r="S101" s="20">
        <v>38.202100000000002</v>
      </c>
      <c r="T101" s="20">
        <v>42.566099999999999</v>
      </c>
      <c r="U101" s="20">
        <v>45.551729999999999</v>
      </c>
      <c r="V101" s="20">
        <v>44.208359999999999</v>
      </c>
      <c r="W101" s="20">
        <v>40.504959999999997</v>
      </c>
      <c r="X101" s="20">
        <v>34.652650000000001</v>
      </c>
      <c r="Y101" s="20">
        <v>29.196539999999999</v>
      </c>
      <c r="Z101" s="21">
        <f t="shared" si="6"/>
        <v>809.60663999999997</v>
      </c>
      <c r="AA101" s="22">
        <v>2</v>
      </c>
      <c r="AB101" s="23">
        <f t="shared" si="7"/>
        <v>1619.2132799999999</v>
      </c>
    </row>
    <row r="102" spans="1:28" ht="16.5" thickBot="1" x14ac:dyDescent="0.3">
      <c r="A102" s="24">
        <v>43800</v>
      </c>
      <c r="B102" s="25">
        <v>28.399899999999999</v>
      </c>
      <c r="C102" s="25">
        <v>26.07048</v>
      </c>
      <c r="D102" s="25">
        <v>24.600349999999999</v>
      </c>
      <c r="E102" s="25">
        <v>23.953980000000001</v>
      </c>
      <c r="F102" s="25">
        <v>24.157440000000001</v>
      </c>
      <c r="G102" s="25">
        <v>24.31915</v>
      </c>
      <c r="H102" s="25">
        <v>26.148029999999999</v>
      </c>
      <c r="I102" s="25">
        <v>29.331779999999998</v>
      </c>
      <c r="J102" s="25">
        <v>33.657139999999998</v>
      </c>
      <c r="K102" s="25">
        <v>37.652509999999999</v>
      </c>
      <c r="L102" s="25">
        <v>41.202039999999997</v>
      </c>
      <c r="M102" s="25">
        <v>43.916359999999997</v>
      </c>
      <c r="N102" s="25">
        <v>44.706290000000003</v>
      </c>
      <c r="O102" s="25">
        <v>43.2181</v>
      </c>
      <c r="P102" s="25">
        <v>40.87283</v>
      </c>
      <c r="Q102" s="25">
        <v>39.739130000000003</v>
      </c>
      <c r="R102" s="25">
        <v>39.290030000000002</v>
      </c>
      <c r="S102" s="25">
        <v>40.816319999999997</v>
      </c>
      <c r="T102" s="25">
        <v>45.490920000000003</v>
      </c>
      <c r="U102" s="25">
        <v>48.682470000000002</v>
      </c>
      <c r="V102" s="25">
        <v>47.241860000000003</v>
      </c>
      <c r="W102" s="25">
        <v>43.288020000000003</v>
      </c>
      <c r="X102" s="25">
        <v>37.038409999999999</v>
      </c>
      <c r="Y102" s="25">
        <v>31.195129999999999</v>
      </c>
      <c r="Z102" s="26">
        <f t="shared" si="6"/>
        <v>864.98866999999996</v>
      </c>
      <c r="AA102" s="27">
        <v>0</v>
      </c>
      <c r="AB102" s="28">
        <f t="shared" si="7"/>
        <v>0</v>
      </c>
    </row>
    <row r="103" spans="1:28" ht="15.75" x14ac:dyDescent="0.25">
      <c r="A103" s="29">
        <v>43831</v>
      </c>
      <c r="B103" s="30">
        <v>25.1816</v>
      </c>
      <c r="C103" s="30">
        <v>23.075859999999999</v>
      </c>
      <c r="D103" s="30">
        <v>21.698309999999999</v>
      </c>
      <c r="E103" s="30">
        <v>21.130289999999999</v>
      </c>
      <c r="F103" s="30">
        <v>21.338339999999999</v>
      </c>
      <c r="G103" s="30">
        <v>21.320550000000001</v>
      </c>
      <c r="H103" s="30">
        <v>23.049869999999999</v>
      </c>
      <c r="I103" s="30">
        <v>26.174910000000001</v>
      </c>
      <c r="J103" s="30">
        <v>30.446449999999999</v>
      </c>
      <c r="K103" s="30">
        <v>34.464739999999999</v>
      </c>
      <c r="L103" s="30">
        <v>38.049169999999997</v>
      </c>
      <c r="M103" s="30">
        <v>40.741810000000001</v>
      </c>
      <c r="N103" s="30">
        <v>41.532290000000003</v>
      </c>
      <c r="O103" s="30">
        <v>40.109180000000002</v>
      </c>
      <c r="P103" s="30">
        <v>37.76014</v>
      </c>
      <c r="Q103" s="30">
        <v>36.617620000000002</v>
      </c>
      <c r="R103" s="30">
        <v>36.109340000000003</v>
      </c>
      <c r="S103" s="30">
        <v>37.307130000000001</v>
      </c>
      <c r="T103" s="30">
        <v>40.116669999999999</v>
      </c>
      <c r="U103" s="30">
        <v>42.593089999999997</v>
      </c>
      <c r="V103" s="30">
        <v>41.578420000000001</v>
      </c>
      <c r="W103" s="30">
        <v>38.46602</v>
      </c>
      <c r="X103" s="30">
        <v>33.222009999999997</v>
      </c>
      <c r="Y103" s="30">
        <v>28.012440000000002</v>
      </c>
      <c r="Z103" s="31">
        <f t="shared" si="6"/>
        <v>780.09624999999983</v>
      </c>
      <c r="AA103" s="32">
        <v>1</v>
      </c>
      <c r="AB103" s="33">
        <f t="shared" si="7"/>
        <v>780.09624999999983</v>
      </c>
    </row>
    <row r="104" spans="1:28" ht="15.75" x14ac:dyDescent="0.25">
      <c r="A104" s="19">
        <v>43862</v>
      </c>
      <c r="B104" s="20">
        <v>24.79561</v>
      </c>
      <c r="C104" s="20">
        <v>22.723500000000001</v>
      </c>
      <c r="D104" s="20">
        <v>21.370899999999999</v>
      </c>
      <c r="E104" s="20">
        <v>20.810739999999999</v>
      </c>
      <c r="F104" s="20">
        <v>21.015630000000002</v>
      </c>
      <c r="G104" s="20">
        <v>21.005769999999998</v>
      </c>
      <c r="H104" s="20">
        <v>22.704899999999999</v>
      </c>
      <c r="I104" s="20">
        <v>25.771100000000001</v>
      </c>
      <c r="J104" s="20">
        <v>29.95975</v>
      </c>
      <c r="K104" s="20">
        <v>33.899949999999997</v>
      </c>
      <c r="L104" s="20">
        <v>37.415219999999998</v>
      </c>
      <c r="M104" s="20">
        <v>40.05536</v>
      </c>
      <c r="N104" s="20">
        <v>40.833199999999998</v>
      </c>
      <c r="O104" s="20">
        <v>39.434379999999997</v>
      </c>
      <c r="P104" s="20">
        <v>37.130789999999998</v>
      </c>
      <c r="Q104" s="20">
        <v>36.008780000000002</v>
      </c>
      <c r="R104" s="20">
        <v>35.5122</v>
      </c>
      <c r="S104" s="20">
        <v>36.697490000000002</v>
      </c>
      <c r="T104" s="20">
        <v>39.503010000000003</v>
      </c>
      <c r="U104" s="20">
        <v>41.95308</v>
      </c>
      <c r="V104" s="20">
        <v>40.947000000000003</v>
      </c>
      <c r="W104" s="20">
        <v>37.868130000000001</v>
      </c>
      <c r="X104" s="20">
        <v>32.694119999999998</v>
      </c>
      <c r="Y104" s="20">
        <v>27.569600000000001</v>
      </c>
      <c r="Z104" s="21">
        <f t="shared" si="6"/>
        <v>767.68020999999987</v>
      </c>
      <c r="AA104" s="22">
        <v>0</v>
      </c>
      <c r="AB104" s="33">
        <f t="shared" si="7"/>
        <v>0</v>
      </c>
    </row>
    <row r="105" spans="1:28" ht="15.75" x14ac:dyDescent="0.25">
      <c r="A105" s="19">
        <v>43891</v>
      </c>
      <c r="B105" s="20">
        <v>26.194019999999998</v>
      </c>
      <c r="C105" s="20">
        <v>24.006039999999999</v>
      </c>
      <c r="D105" s="20">
        <v>22.57957</v>
      </c>
      <c r="E105" s="20">
        <v>21.988620000000001</v>
      </c>
      <c r="F105" s="20">
        <v>22.20139</v>
      </c>
      <c r="G105" s="20">
        <v>22.194510000000001</v>
      </c>
      <c r="H105" s="20">
        <v>23.98358</v>
      </c>
      <c r="I105" s="20">
        <v>27.20749</v>
      </c>
      <c r="J105" s="20">
        <v>31.614180000000001</v>
      </c>
      <c r="K105" s="20">
        <v>35.750660000000003</v>
      </c>
      <c r="L105" s="20">
        <v>39.439909999999998</v>
      </c>
      <c r="M105" s="20">
        <v>42.215620000000001</v>
      </c>
      <c r="N105" s="20">
        <v>43.02637</v>
      </c>
      <c r="O105" s="20">
        <v>41.557029999999997</v>
      </c>
      <c r="P105" s="20">
        <v>39.137839999999997</v>
      </c>
      <c r="Q105" s="20">
        <v>37.964019999999998</v>
      </c>
      <c r="R105" s="20">
        <v>37.445480000000003</v>
      </c>
      <c r="S105" s="20">
        <v>38.70505</v>
      </c>
      <c r="T105" s="20">
        <v>41.755679999999998</v>
      </c>
      <c r="U105" s="20">
        <v>44.365229999999997</v>
      </c>
      <c r="V105" s="20">
        <v>43.283569999999997</v>
      </c>
      <c r="W105" s="20">
        <v>40.009920000000001</v>
      </c>
      <c r="X105" s="20">
        <v>34.528860000000002</v>
      </c>
      <c r="Y105" s="20">
        <v>29.106739999999999</v>
      </c>
      <c r="Z105" s="21">
        <f t="shared" si="6"/>
        <v>810.2613799999998</v>
      </c>
      <c r="AA105" s="22">
        <v>1</v>
      </c>
      <c r="AB105" s="33">
        <f t="shared" si="7"/>
        <v>810.2613799999998</v>
      </c>
    </row>
    <row r="106" spans="1:28" ht="15.75" x14ac:dyDescent="0.25">
      <c r="A106" s="19">
        <v>43922</v>
      </c>
      <c r="B106" s="20">
        <v>24.688199999999998</v>
      </c>
      <c r="C106" s="20">
        <v>22.62322</v>
      </c>
      <c r="D106" s="20">
        <v>21.27197</v>
      </c>
      <c r="E106" s="20">
        <v>20.71452</v>
      </c>
      <c r="F106" s="20">
        <v>20.919619999999998</v>
      </c>
      <c r="G106" s="20">
        <v>20.90042</v>
      </c>
      <c r="H106" s="20">
        <v>22.598289999999999</v>
      </c>
      <c r="I106" s="20">
        <v>25.66789</v>
      </c>
      <c r="J106" s="20">
        <v>29.86345</v>
      </c>
      <c r="K106" s="20">
        <v>33.812840000000001</v>
      </c>
      <c r="L106" s="20">
        <v>37.3371</v>
      </c>
      <c r="M106" s="20">
        <v>39.981859999999998</v>
      </c>
      <c r="N106" s="20">
        <v>40.760849999999998</v>
      </c>
      <c r="O106" s="20">
        <v>39.36204</v>
      </c>
      <c r="P106" s="20">
        <v>37.053489999999996</v>
      </c>
      <c r="Q106" s="20">
        <v>35.92962</v>
      </c>
      <c r="R106" s="20">
        <v>35.428980000000003</v>
      </c>
      <c r="S106" s="20">
        <v>36.600389999999997</v>
      </c>
      <c r="T106" s="20">
        <v>39.321910000000003</v>
      </c>
      <c r="U106" s="20">
        <v>41.741590000000002</v>
      </c>
      <c r="V106" s="20">
        <v>40.753889999999998</v>
      </c>
      <c r="W106" s="20">
        <v>37.710610000000003</v>
      </c>
      <c r="X106" s="20">
        <v>32.57544</v>
      </c>
      <c r="Y106" s="20">
        <v>27.47054</v>
      </c>
      <c r="Z106" s="21">
        <f t="shared" si="6"/>
        <v>765.08872999999983</v>
      </c>
      <c r="AA106" s="22">
        <v>0</v>
      </c>
      <c r="AB106" s="33">
        <f t="shared" si="7"/>
        <v>0</v>
      </c>
    </row>
    <row r="107" spans="1:28" ht="15.75" x14ac:dyDescent="0.25">
      <c r="A107" s="19">
        <v>43952</v>
      </c>
      <c r="B107" s="20">
        <v>24.685359999999999</v>
      </c>
      <c r="C107" s="20">
        <v>22.612760000000002</v>
      </c>
      <c r="D107" s="20">
        <v>21.24765</v>
      </c>
      <c r="E107" s="20">
        <v>20.69126</v>
      </c>
      <c r="F107" s="20">
        <v>20.901679999999999</v>
      </c>
      <c r="G107" s="20">
        <v>20.85275</v>
      </c>
      <c r="H107" s="20">
        <v>22.570779999999999</v>
      </c>
      <c r="I107" s="20">
        <v>25.696639999999999</v>
      </c>
      <c r="J107" s="20">
        <v>29.974080000000001</v>
      </c>
      <c r="K107" s="20">
        <v>34.013539999999999</v>
      </c>
      <c r="L107" s="20">
        <v>37.619540000000001</v>
      </c>
      <c r="M107" s="20">
        <v>40.318300000000001</v>
      </c>
      <c r="N107" s="20">
        <v>41.114849999999997</v>
      </c>
      <c r="O107" s="20">
        <v>39.696629999999999</v>
      </c>
      <c r="P107" s="20">
        <v>37.337429999999998</v>
      </c>
      <c r="Q107" s="20">
        <v>36.186709999999998</v>
      </c>
      <c r="R107" s="20">
        <v>35.665379999999999</v>
      </c>
      <c r="S107" s="20">
        <v>36.807209999999998</v>
      </c>
      <c r="T107" s="20">
        <v>39.273780000000002</v>
      </c>
      <c r="U107" s="20">
        <v>41.625950000000003</v>
      </c>
      <c r="V107" s="20">
        <v>40.688890000000001</v>
      </c>
      <c r="W107" s="20">
        <v>37.720170000000003</v>
      </c>
      <c r="X107" s="20">
        <v>32.642339999999997</v>
      </c>
      <c r="Y107" s="20">
        <v>27.53313</v>
      </c>
      <c r="Z107" s="21">
        <f t="shared" si="6"/>
        <v>767.47681000000023</v>
      </c>
      <c r="AA107" s="22">
        <v>1</v>
      </c>
      <c r="AB107" s="33">
        <f t="shared" si="7"/>
        <v>767.47681000000023</v>
      </c>
    </row>
    <row r="108" spans="1:28" ht="15.75" x14ac:dyDescent="0.25">
      <c r="A108" s="19">
        <v>43983</v>
      </c>
      <c r="B108" s="20">
        <v>24.67408</v>
      </c>
      <c r="C108" s="20">
        <v>22.604299999999999</v>
      </c>
      <c r="D108" s="20">
        <v>21.242470000000001</v>
      </c>
      <c r="E108" s="20">
        <v>20.686440000000001</v>
      </c>
      <c r="F108" s="20">
        <v>20.89575</v>
      </c>
      <c r="G108" s="20">
        <v>20.853400000000001</v>
      </c>
      <c r="H108" s="20">
        <v>22.566400000000002</v>
      </c>
      <c r="I108" s="20">
        <v>25.68017</v>
      </c>
      <c r="J108" s="20">
        <v>29.93909</v>
      </c>
      <c r="K108" s="20">
        <v>33.959359999999997</v>
      </c>
      <c r="L108" s="20">
        <v>37.548490000000001</v>
      </c>
      <c r="M108" s="20">
        <v>40.234749999999998</v>
      </c>
      <c r="N108" s="20">
        <v>41.028449999999999</v>
      </c>
      <c r="O108" s="20">
        <v>39.614220000000003</v>
      </c>
      <c r="P108" s="20">
        <v>37.26596</v>
      </c>
      <c r="Q108" s="20">
        <v>36.120609999999999</v>
      </c>
      <c r="R108" s="20">
        <v>35.60351</v>
      </c>
      <c r="S108" s="20">
        <v>36.750279999999997</v>
      </c>
      <c r="T108" s="20">
        <v>39.263379999999998</v>
      </c>
      <c r="U108" s="20">
        <v>41.62715</v>
      </c>
      <c r="V108" s="20">
        <v>40.681089999999998</v>
      </c>
      <c r="W108" s="20">
        <v>37.699019999999997</v>
      </c>
      <c r="X108" s="20">
        <v>32.612609999999997</v>
      </c>
      <c r="Y108" s="20">
        <v>27.507940000000001</v>
      </c>
      <c r="Z108" s="21">
        <f t="shared" si="6"/>
        <v>766.65892000000008</v>
      </c>
      <c r="AA108" s="22">
        <v>3</v>
      </c>
      <c r="AB108" s="33">
        <f t="shared" si="7"/>
        <v>2299.9767600000005</v>
      </c>
    </row>
    <row r="109" spans="1:28" ht="15.75" x14ac:dyDescent="0.25">
      <c r="A109" s="19">
        <v>44013</v>
      </c>
      <c r="B109" s="20">
        <v>24.127559999999999</v>
      </c>
      <c r="C109" s="20">
        <v>22.099260000000001</v>
      </c>
      <c r="D109" s="20">
        <v>20.760280000000002</v>
      </c>
      <c r="E109" s="20">
        <v>20.21651</v>
      </c>
      <c r="F109" s="20">
        <v>20.42428</v>
      </c>
      <c r="G109" s="20">
        <v>20.365829999999999</v>
      </c>
      <c r="H109" s="20">
        <v>22.05218</v>
      </c>
      <c r="I109" s="20">
        <v>25.127690000000001</v>
      </c>
      <c r="J109" s="20">
        <v>29.336970000000001</v>
      </c>
      <c r="K109" s="20">
        <v>33.316429999999997</v>
      </c>
      <c r="L109" s="20">
        <v>36.869929999999997</v>
      </c>
      <c r="M109" s="20">
        <v>39.526269999999997</v>
      </c>
      <c r="N109" s="20">
        <v>40.311010000000003</v>
      </c>
      <c r="O109" s="20">
        <v>38.917990000000003</v>
      </c>
      <c r="P109" s="20">
        <v>36.594299999999997</v>
      </c>
      <c r="Q109" s="20">
        <v>35.460430000000002</v>
      </c>
      <c r="R109" s="20">
        <v>34.943660000000001</v>
      </c>
      <c r="S109" s="20">
        <v>36.049439999999997</v>
      </c>
      <c r="T109" s="20">
        <v>38.371679999999998</v>
      </c>
      <c r="U109" s="20">
        <v>40.646810000000002</v>
      </c>
      <c r="V109" s="20">
        <v>39.74832</v>
      </c>
      <c r="W109" s="20">
        <v>36.872880000000002</v>
      </c>
      <c r="X109" s="20">
        <v>31.929320000000001</v>
      </c>
      <c r="Y109" s="20">
        <v>26.934349999999998</v>
      </c>
      <c r="Z109" s="21">
        <f t="shared" si="6"/>
        <v>751.00337999999988</v>
      </c>
      <c r="AA109" s="22">
        <v>1</v>
      </c>
      <c r="AB109" s="33">
        <f t="shared" si="7"/>
        <v>751.00337999999988</v>
      </c>
    </row>
    <row r="110" spans="1:28" ht="15.75" x14ac:dyDescent="0.25">
      <c r="A110" s="19">
        <v>44044</v>
      </c>
      <c r="B110" s="20">
        <v>24.59348</v>
      </c>
      <c r="C110" s="20">
        <v>22.525210000000001</v>
      </c>
      <c r="D110" s="20">
        <v>21.159829999999999</v>
      </c>
      <c r="E110" s="20">
        <v>20.605499999999999</v>
      </c>
      <c r="F110" s="20">
        <v>20.817959999999999</v>
      </c>
      <c r="G110" s="20">
        <v>20.75658</v>
      </c>
      <c r="H110" s="20">
        <v>22.476669999999999</v>
      </c>
      <c r="I110" s="20">
        <v>25.615639999999999</v>
      </c>
      <c r="J110" s="20">
        <v>29.91169</v>
      </c>
      <c r="K110" s="20">
        <v>33.974539999999998</v>
      </c>
      <c r="L110" s="20">
        <v>37.603490000000001</v>
      </c>
      <c r="M110" s="20">
        <v>40.314369999999997</v>
      </c>
      <c r="N110" s="20">
        <v>41.116349999999997</v>
      </c>
      <c r="O110" s="20">
        <v>39.694659999999999</v>
      </c>
      <c r="P110" s="20">
        <v>37.322130000000001</v>
      </c>
      <c r="Q110" s="20">
        <v>36.164389999999997</v>
      </c>
      <c r="R110" s="20">
        <v>35.636130000000001</v>
      </c>
      <c r="S110" s="20">
        <v>36.761009999999999</v>
      </c>
      <c r="T110" s="20">
        <v>39.108249999999998</v>
      </c>
      <c r="U110" s="20">
        <v>41.422989999999999</v>
      </c>
      <c r="V110" s="20">
        <v>40.510710000000003</v>
      </c>
      <c r="W110" s="20">
        <v>37.584969999999998</v>
      </c>
      <c r="X110" s="20">
        <v>32.549979999999998</v>
      </c>
      <c r="Y110" s="20">
        <v>27.459160000000001</v>
      </c>
      <c r="Z110" s="21">
        <f t="shared" si="6"/>
        <v>765.68569000000002</v>
      </c>
      <c r="AA110" s="22">
        <v>1</v>
      </c>
      <c r="AB110" s="33">
        <f t="shared" si="7"/>
        <v>765.68569000000002</v>
      </c>
    </row>
    <row r="111" spans="1:28" ht="15.75" x14ac:dyDescent="0.25">
      <c r="A111" s="19">
        <v>44075</v>
      </c>
      <c r="B111" s="20">
        <v>24.118939999999998</v>
      </c>
      <c r="C111" s="20">
        <v>22.09187</v>
      </c>
      <c r="D111" s="20">
        <v>20.75516</v>
      </c>
      <c r="E111" s="20">
        <v>20.211459999999999</v>
      </c>
      <c r="F111" s="20">
        <v>20.419090000000001</v>
      </c>
      <c r="G111" s="20">
        <v>20.364409999999999</v>
      </c>
      <c r="H111" s="20">
        <v>22.04834</v>
      </c>
      <c r="I111" s="20">
        <v>25.11786</v>
      </c>
      <c r="J111" s="20">
        <v>29.318100000000001</v>
      </c>
      <c r="K111" s="20">
        <v>33.288939999999997</v>
      </c>
      <c r="L111" s="20">
        <v>36.83531</v>
      </c>
      <c r="M111" s="20">
        <v>39.485689999999998</v>
      </c>
      <c r="N111" s="20">
        <v>40.270389999999999</v>
      </c>
      <c r="O111" s="20">
        <v>38.878419999999998</v>
      </c>
      <c r="P111" s="20">
        <v>36.559989999999999</v>
      </c>
      <c r="Q111" s="20">
        <v>35.427489999999999</v>
      </c>
      <c r="R111" s="20">
        <v>34.912590000000002</v>
      </c>
      <c r="S111" s="20">
        <v>36.020269999999996</v>
      </c>
      <c r="T111" s="20">
        <v>38.35783</v>
      </c>
      <c r="U111" s="20">
        <v>40.636780000000002</v>
      </c>
      <c r="V111" s="20">
        <v>39.736109999999996</v>
      </c>
      <c r="W111" s="20">
        <v>36.855640000000001</v>
      </c>
      <c r="X111" s="20">
        <v>31.90925</v>
      </c>
      <c r="Y111" s="20">
        <v>26.919260000000001</v>
      </c>
      <c r="Z111" s="21">
        <f t="shared" si="6"/>
        <v>750.53919000000019</v>
      </c>
      <c r="AA111" s="22">
        <v>0</v>
      </c>
      <c r="AB111" s="33">
        <f t="shared" si="7"/>
        <v>0</v>
      </c>
    </row>
    <row r="112" spans="1:28" ht="15.75" x14ac:dyDescent="0.25">
      <c r="A112" s="19">
        <v>44105</v>
      </c>
      <c r="B112" s="20">
        <v>25.01333</v>
      </c>
      <c r="C112" s="20">
        <v>22.91498</v>
      </c>
      <c r="D112" s="20">
        <v>21.535209999999999</v>
      </c>
      <c r="E112" s="20">
        <v>20.971869999999999</v>
      </c>
      <c r="F112" s="20">
        <v>21.182759999999998</v>
      </c>
      <c r="G112" s="20">
        <v>21.13993</v>
      </c>
      <c r="H112" s="20">
        <v>22.874790000000001</v>
      </c>
      <c r="I112" s="20">
        <v>26.02675</v>
      </c>
      <c r="J112" s="20">
        <v>30.338709999999999</v>
      </c>
      <c r="K112" s="20">
        <v>34.405999999999999</v>
      </c>
      <c r="L112" s="20">
        <v>38.036279999999998</v>
      </c>
      <c r="M112" s="20">
        <v>40.755949999999999</v>
      </c>
      <c r="N112" s="20">
        <v>41.555770000000003</v>
      </c>
      <c r="O112" s="20">
        <v>40.125450000000001</v>
      </c>
      <c r="P112" s="20">
        <v>37.74944</v>
      </c>
      <c r="Q112" s="20">
        <v>36.592770000000002</v>
      </c>
      <c r="R112" s="20">
        <v>36.070489999999999</v>
      </c>
      <c r="S112" s="20">
        <v>37.235460000000003</v>
      </c>
      <c r="T112" s="20">
        <v>39.813110000000002</v>
      </c>
      <c r="U112" s="20">
        <v>42.216610000000003</v>
      </c>
      <c r="V112" s="20">
        <v>41.25094</v>
      </c>
      <c r="W112" s="20">
        <v>38.221510000000002</v>
      </c>
      <c r="X112" s="20">
        <v>33.060229999999997</v>
      </c>
      <c r="Y112" s="20">
        <v>27.880649999999999</v>
      </c>
      <c r="Z112" s="21">
        <f t="shared" si="6"/>
        <v>776.96898999999996</v>
      </c>
      <c r="AA112" s="22">
        <v>1</v>
      </c>
      <c r="AB112" s="33">
        <f t="shared" si="7"/>
        <v>776.96898999999996</v>
      </c>
    </row>
    <row r="113" spans="1:29" ht="15.75" x14ac:dyDescent="0.25">
      <c r="A113" s="19">
        <v>44136</v>
      </c>
      <c r="B113" s="20">
        <v>24.922969999999999</v>
      </c>
      <c r="C113" s="20">
        <v>22.83128</v>
      </c>
      <c r="D113" s="20">
        <v>21.454899999999999</v>
      </c>
      <c r="E113" s="20">
        <v>20.893059999999998</v>
      </c>
      <c r="F113" s="20">
        <v>21.104990000000001</v>
      </c>
      <c r="G113" s="20">
        <v>21.059149999999999</v>
      </c>
      <c r="H113" s="20">
        <v>22.791499999999999</v>
      </c>
      <c r="I113" s="20">
        <v>25.94162</v>
      </c>
      <c r="J113" s="20">
        <v>30.250679999999999</v>
      </c>
      <c r="K113" s="20">
        <v>34.318930000000002</v>
      </c>
      <c r="L113" s="20">
        <v>37.951300000000003</v>
      </c>
      <c r="M113" s="20">
        <v>40.669559999999997</v>
      </c>
      <c r="N113" s="20">
        <v>41.472450000000002</v>
      </c>
      <c r="O113" s="20">
        <v>40.042459999999998</v>
      </c>
      <c r="P113" s="20">
        <v>37.666060000000002</v>
      </c>
      <c r="Q113" s="20">
        <v>36.506929999999997</v>
      </c>
      <c r="R113" s="20">
        <v>35.982590000000002</v>
      </c>
      <c r="S113" s="20">
        <v>37.138820000000003</v>
      </c>
      <c r="T113" s="20">
        <v>39.656170000000003</v>
      </c>
      <c r="U113" s="20">
        <v>42.038260000000001</v>
      </c>
      <c r="V113" s="20">
        <v>41.086300000000001</v>
      </c>
      <c r="W113" s="20">
        <v>38.08126</v>
      </c>
      <c r="X113" s="20">
        <v>32.948099999999997</v>
      </c>
      <c r="Y113" s="20">
        <v>27.791350000000001</v>
      </c>
      <c r="Z113" s="21">
        <f t="shared" si="6"/>
        <v>774.60068999999999</v>
      </c>
      <c r="AA113" s="22">
        <v>2</v>
      </c>
      <c r="AB113" s="33">
        <f t="shared" si="7"/>
        <v>1549.20138</v>
      </c>
    </row>
    <row r="114" spans="1:29" ht="16.5" thickBot="1" x14ac:dyDescent="0.3">
      <c r="A114" s="24">
        <v>44166</v>
      </c>
      <c r="B114" s="25">
        <v>27.170960000000001</v>
      </c>
      <c r="C114" s="25">
        <v>24.900569999999998</v>
      </c>
      <c r="D114" s="25">
        <v>23.420210000000001</v>
      </c>
      <c r="E114" s="25">
        <v>22.807500000000001</v>
      </c>
      <c r="F114" s="25">
        <v>23.02825</v>
      </c>
      <c r="G114" s="25">
        <v>23.018940000000001</v>
      </c>
      <c r="H114" s="25">
        <v>24.875450000000001</v>
      </c>
      <c r="I114" s="25">
        <v>28.22204</v>
      </c>
      <c r="J114" s="25">
        <v>32.796900000000001</v>
      </c>
      <c r="K114" s="25">
        <v>37.091360000000002</v>
      </c>
      <c r="L114" s="25">
        <v>40.920569999999998</v>
      </c>
      <c r="M114" s="25">
        <v>43.802660000000003</v>
      </c>
      <c r="N114" s="25">
        <v>44.642859999999999</v>
      </c>
      <c r="O114" s="25">
        <v>43.118479999999998</v>
      </c>
      <c r="P114" s="25">
        <v>40.607230000000001</v>
      </c>
      <c r="Q114" s="25">
        <v>39.38897</v>
      </c>
      <c r="R114" s="25">
        <v>38.850490000000001</v>
      </c>
      <c r="S114" s="25">
        <v>40.156219999999998</v>
      </c>
      <c r="T114" s="25">
        <v>43.314509999999999</v>
      </c>
      <c r="U114" s="25">
        <v>46.019629999999999</v>
      </c>
      <c r="V114" s="25">
        <v>44.898020000000002</v>
      </c>
      <c r="W114" s="25">
        <v>41.505470000000003</v>
      </c>
      <c r="X114" s="25">
        <v>35.822049999999997</v>
      </c>
      <c r="Y114" s="25">
        <v>30.195170000000001</v>
      </c>
      <c r="Z114" s="26">
        <f t="shared" si="6"/>
        <v>840.57450999999992</v>
      </c>
      <c r="AA114" s="27">
        <v>0</v>
      </c>
      <c r="AB114" s="28">
        <f t="shared" si="7"/>
        <v>0</v>
      </c>
    </row>
    <row r="115" spans="1:29" ht="15.75" thickBot="1" x14ac:dyDescent="0.25">
      <c r="B115" s="46"/>
    </row>
    <row r="116" spans="1:29" ht="16.5" thickBot="1" x14ac:dyDescent="0.3">
      <c r="A116" s="7" t="s">
        <v>33</v>
      </c>
      <c r="E116" s="37"/>
    </row>
    <row r="117" spans="1:29" ht="15.75" thickBot="1" x14ac:dyDescent="0.25">
      <c r="B117" s="46"/>
    </row>
    <row r="118" spans="1:29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B118" s="13"/>
    </row>
    <row r="119" spans="1:29" ht="15.75" x14ac:dyDescent="0.25">
      <c r="A119" s="14">
        <v>43466</v>
      </c>
      <c r="B119" s="15">
        <f>+B7*$AA7+B35*$AA35+B63*$AA63+B91*$AA91</f>
        <v>853.08782000000008</v>
      </c>
      <c r="C119" s="15">
        <f t="shared" ref="C119:Y130" si="8">+C7*$AA7+C35*$AA35+C63*$AA63+C91*$AA91</f>
        <v>779.13156000000015</v>
      </c>
      <c r="D119" s="15">
        <f t="shared" si="8"/>
        <v>742.07051000000013</v>
      </c>
      <c r="E119" s="15">
        <f t="shared" si="8"/>
        <v>726.56923999999992</v>
      </c>
      <c r="F119" s="15">
        <f t="shared" si="8"/>
        <v>744.11902999999995</v>
      </c>
      <c r="G119" s="15">
        <f t="shared" si="8"/>
        <v>809.27404999999999</v>
      </c>
      <c r="H119" s="15">
        <f t="shared" si="8"/>
        <v>939.80592999999999</v>
      </c>
      <c r="I119" s="15">
        <f t="shared" si="8"/>
        <v>1063.6636599999999</v>
      </c>
      <c r="J119" s="15">
        <f t="shared" si="8"/>
        <v>1225.2801700000002</v>
      </c>
      <c r="K119" s="15">
        <f t="shared" si="8"/>
        <v>1344.7802000000001</v>
      </c>
      <c r="L119" s="15">
        <f t="shared" si="8"/>
        <v>1457.0213799999999</v>
      </c>
      <c r="M119" s="15">
        <f t="shared" si="8"/>
        <v>1534.2199099999998</v>
      </c>
      <c r="N119" s="15">
        <f t="shared" si="8"/>
        <v>1491.28836</v>
      </c>
      <c r="O119" s="15">
        <f t="shared" si="8"/>
        <v>1456.6963599999999</v>
      </c>
      <c r="P119" s="15">
        <f t="shared" si="8"/>
        <v>1463.8897799999997</v>
      </c>
      <c r="Q119" s="15">
        <f t="shared" si="8"/>
        <v>1450.9104200000002</v>
      </c>
      <c r="R119" s="15">
        <f t="shared" si="8"/>
        <v>1435.1123399999999</v>
      </c>
      <c r="S119" s="15">
        <f t="shared" si="8"/>
        <v>1425.0078799999999</v>
      </c>
      <c r="T119" s="15">
        <f t="shared" si="8"/>
        <v>1502.6792700000001</v>
      </c>
      <c r="U119" s="15">
        <f t="shared" si="8"/>
        <v>1566.76819</v>
      </c>
      <c r="V119" s="15">
        <f t="shared" si="8"/>
        <v>1492.0606999999998</v>
      </c>
      <c r="W119" s="15">
        <f t="shared" si="8"/>
        <v>1379.81619</v>
      </c>
      <c r="X119" s="15">
        <f t="shared" si="8"/>
        <v>1187.0674799999999</v>
      </c>
      <c r="Y119" s="15">
        <f t="shared" si="8"/>
        <v>992.62768000000017</v>
      </c>
      <c r="Z119" s="16">
        <f>SUM(B119:Y119)</f>
        <v>29062.948110000005</v>
      </c>
      <c r="AA119" s="17">
        <v>31</v>
      </c>
      <c r="AB119" s="18">
        <f>+AB7+AB35+AB63+AB91</f>
        <v>29062.948110000005</v>
      </c>
      <c r="AC119" s="10">
        <f>+Z119-AB119</f>
        <v>0</v>
      </c>
    </row>
    <row r="120" spans="1:29" ht="15.75" x14ac:dyDescent="0.25">
      <c r="A120" s="19">
        <v>43497</v>
      </c>
      <c r="B120" s="20">
        <f t="shared" ref="B120:Q135" si="9">+B8*$AA8+B36*$AA36+B64*$AA64+B92*$AA92</f>
        <v>730.51627999999994</v>
      </c>
      <c r="C120" s="20">
        <f t="shared" si="9"/>
        <v>671.82220000000007</v>
      </c>
      <c r="D120" s="20">
        <f t="shared" si="9"/>
        <v>641.14808000000005</v>
      </c>
      <c r="E120" s="20">
        <f t="shared" si="9"/>
        <v>630.24623999999994</v>
      </c>
      <c r="F120" s="20">
        <f t="shared" si="9"/>
        <v>654.91560000000004</v>
      </c>
      <c r="G120" s="20">
        <f t="shared" si="9"/>
        <v>758.08927999999992</v>
      </c>
      <c r="H120" s="20">
        <f t="shared" si="9"/>
        <v>889.05883999999992</v>
      </c>
      <c r="I120" s="20">
        <f t="shared" si="9"/>
        <v>972.83143999999993</v>
      </c>
      <c r="J120" s="20">
        <f t="shared" si="9"/>
        <v>1107.4252799999999</v>
      </c>
      <c r="K120" s="20">
        <f t="shared" si="9"/>
        <v>1201.4470799999999</v>
      </c>
      <c r="L120" s="20">
        <f t="shared" si="9"/>
        <v>1294.8050800000001</v>
      </c>
      <c r="M120" s="20">
        <f t="shared" si="9"/>
        <v>1358.1430800000001</v>
      </c>
      <c r="N120" s="20">
        <f t="shared" si="9"/>
        <v>1307.7985600000002</v>
      </c>
      <c r="O120" s="20">
        <f t="shared" si="9"/>
        <v>1280.72684</v>
      </c>
      <c r="P120" s="20">
        <f t="shared" si="9"/>
        <v>1297.9125999999999</v>
      </c>
      <c r="Q120" s="20">
        <f t="shared" si="9"/>
        <v>1282.8515600000001</v>
      </c>
      <c r="R120" s="20">
        <f t="shared" si="8"/>
        <v>1275.5620800000002</v>
      </c>
      <c r="S120" s="20">
        <f t="shared" si="8"/>
        <v>1265.3787199999999</v>
      </c>
      <c r="T120" s="20">
        <f t="shared" si="8"/>
        <v>1301.2492399999999</v>
      </c>
      <c r="U120" s="20">
        <f t="shared" si="8"/>
        <v>1381.7437199999999</v>
      </c>
      <c r="V120" s="20">
        <f t="shared" si="8"/>
        <v>1315.0626799999998</v>
      </c>
      <c r="W120" s="20">
        <f t="shared" si="8"/>
        <v>1204.6791999999998</v>
      </c>
      <c r="X120" s="20">
        <f t="shared" si="8"/>
        <v>1028.0725600000001</v>
      </c>
      <c r="Y120" s="20">
        <f t="shared" si="8"/>
        <v>855.82212000000004</v>
      </c>
      <c r="Z120" s="21">
        <f>SUM(B120:Y120)</f>
        <v>25707.308359999995</v>
      </c>
      <c r="AA120" s="22">
        <v>28</v>
      </c>
      <c r="AB120" s="23">
        <f t="shared" ref="AB120:AB142" si="10">+AB8+AB36+AB64+AB92</f>
        <v>25707.308359999999</v>
      </c>
      <c r="AC120" s="10">
        <f t="shared" ref="AC120:AC142" si="11">+Z120-AB120</f>
        <v>0</v>
      </c>
    </row>
    <row r="121" spans="1:29" ht="15.75" x14ac:dyDescent="0.25">
      <c r="A121" s="19">
        <v>43525</v>
      </c>
      <c r="B121" s="20">
        <f t="shared" si="9"/>
        <v>836.38189</v>
      </c>
      <c r="C121" s="20">
        <f t="shared" si="8"/>
        <v>770.05525</v>
      </c>
      <c r="D121" s="20">
        <f t="shared" si="8"/>
        <v>736.32419000000004</v>
      </c>
      <c r="E121" s="20">
        <f t="shared" si="8"/>
        <v>719.17941000000008</v>
      </c>
      <c r="F121" s="20">
        <f t="shared" si="8"/>
        <v>744.60980999999992</v>
      </c>
      <c r="G121" s="20">
        <f t="shared" si="8"/>
        <v>845.21525999999994</v>
      </c>
      <c r="H121" s="20">
        <f t="shared" si="8"/>
        <v>980.75484000000006</v>
      </c>
      <c r="I121" s="20">
        <f t="shared" si="8"/>
        <v>1094.6359500000001</v>
      </c>
      <c r="J121" s="20">
        <f t="shared" si="8"/>
        <v>1245.3703</v>
      </c>
      <c r="K121" s="20">
        <f t="shared" si="8"/>
        <v>1352.57592</v>
      </c>
      <c r="L121" s="20">
        <f t="shared" si="8"/>
        <v>1456.3778199999999</v>
      </c>
      <c r="M121" s="20">
        <f t="shared" si="8"/>
        <v>1528.5161800000001</v>
      </c>
      <c r="N121" s="20">
        <f t="shared" si="8"/>
        <v>1480.9005599999998</v>
      </c>
      <c r="O121" s="20">
        <f t="shared" si="8"/>
        <v>1450.2917199999999</v>
      </c>
      <c r="P121" s="20">
        <f t="shared" si="8"/>
        <v>1455.83259</v>
      </c>
      <c r="Q121" s="20">
        <f t="shared" si="8"/>
        <v>1453.1388100000001</v>
      </c>
      <c r="R121" s="20">
        <f t="shared" si="8"/>
        <v>1452.29799</v>
      </c>
      <c r="S121" s="20">
        <f t="shared" si="8"/>
        <v>1433.73533</v>
      </c>
      <c r="T121" s="20">
        <f t="shared" si="8"/>
        <v>1470.2486699999999</v>
      </c>
      <c r="U121" s="20">
        <f t="shared" si="8"/>
        <v>1558.2026800000001</v>
      </c>
      <c r="V121" s="20">
        <f t="shared" si="8"/>
        <v>1491.0047600000003</v>
      </c>
      <c r="W121" s="20">
        <f t="shared" si="8"/>
        <v>1376.4044200000003</v>
      </c>
      <c r="X121" s="20">
        <f t="shared" si="8"/>
        <v>1176.2817499999999</v>
      </c>
      <c r="Y121" s="20">
        <f t="shared" si="8"/>
        <v>976.78871000000004</v>
      </c>
      <c r="Z121" s="21">
        <f t="shared" ref="Z121:Z130" si="12">SUM(B121:Y121)</f>
        <v>29085.124809999998</v>
      </c>
      <c r="AA121" s="22">
        <v>31</v>
      </c>
      <c r="AB121" s="23">
        <f t="shared" si="10"/>
        <v>29085.124810000005</v>
      </c>
      <c r="AC121" s="10">
        <f t="shared" si="11"/>
        <v>0</v>
      </c>
    </row>
    <row r="122" spans="1:29" ht="15.75" x14ac:dyDescent="0.25">
      <c r="A122" s="19">
        <v>43556</v>
      </c>
      <c r="B122" s="20">
        <f t="shared" si="9"/>
        <v>801.89498000000003</v>
      </c>
      <c r="C122" s="20">
        <f t="shared" si="8"/>
        <v>736.35442</v>
      </c>
      <c r="D122" s="20">
        <f t="shared" si="8"/>
        <v>699.15995999999996</v>
      </c>
      <c r="E122" s="20">
        <f t="shared" si="8"/>
        <v>686.30956000000003</v>
      </c>
      <c r="F122" s="20">
        <f t="shared" si="8"/>
        <v>705.9536599999999</v>
      </c>
      <c r="G122" s="20">
        <f t="shared" si="8"/>
        <v>779.39084000000003</v>
      </c>
      <c r="H122" s="20">
        <f t="shared" si="8"/>
        <v>907.11814000000004</v>
      </c>
      <c r="I122" s="20">
        <f t="shared" si="8"/>
        <v>1030.4802</v>
      </c>
      <c r="J122" s="20">
        <f t="shared" si="8"/>
        <v>1178.4973</v>
      </c>
      <c r="K122" s="20">
        <f t="shared" si="8"/>
        <v>1290.6294599999999</v>
      </c>
      <c r="L122" s="20">
        <f t="shared" si="8"/>
        <v>1393.0131800000001</v>
      </c>
      <c r="M122" s="20">
        <f t="shared" si="8"/>
        <v>1467.3975600000001</v>
      </c>
      <c r="N122" s="20">
        <f t="shared" si="8"/>
        <v>1427.74746</v>
      </c>
      <c r="O122" s="20">
        <f t="shared" si="8"/>
        <v>1393.0713799999999</v>
      </c>
      <c r="P122" s="20">
        <f t="shared" si="8"/>
        <v>1401.3154599999998</v>
      </c>
      <c r="Q122" s="20">
        <f t="shared" si="8"/>
        <v>1393.16884</v>
      </c>
      <c r="R122" s="20">
        <f t="shared" si="8"/>
        <v>1371.2332799999999</v>
      </c>
      <c r="S122" s="20">
        <f t="shared" si="8"/>
        <v>1352.3623400000001</v>
      </c>
      <c r="T122" s="20">
        <f t="shared" si="8"/>
        <v>1407.15906</v>
      </c>
      <c r="U122" s="20">
        <f t="shared" si="8"/>
        <v>1460.8570600000003</v>
      </c>
      <c r="V122" s="20">
        <f t="shared" si="8"/>
        <v>1395.03208</v>
      </c>
      <c r="W122" s="20">
        <f t="shared" si="8"/>
        <v>1291.6616799999999</v>
      </c>
      <c r="X122" s="20">
        <f t="shared" si="8"/>
        <v>1109.5097800000001</v>
      </c>
      <c r="Y122" s="20">
        <f t="shared" si="8"/>
        <v>929.67583999999999</v>
      </c>
      <c r="Z122" s="21">
        <f t="shared" si="12"/>
        <v>27608.99352</v>
      </c>
      <c r="AA122" s="22">
        <v>30</v>
      </c>
      <c r="AB122" s="23">
        <f t="shared" si="10"/>
        <v>27608.993519999996</v>
      </c>
      <c r="AC122" s="10">
        <f t="shared" si="11"/>
        <v>0</v>
      </c>
    </row>
    <row r="123" spans="1:29" ht="15.75" x14ac:dyDescent="0.25">
      <c r="A123" s="19">
        <v>43586</v>
      </c>
      <c r="B123" s="20">
        <f t="shared" si="9"/>
        <v>812.16772000000003</v>
      </c>
      <c r="C123" s="20">
        <f t="shared" si="8"/>
        <v>747.04214000000002</v>
      </c>
      <c r="D123" s="20">
        <f t="shared" si="8"/>
        <v>713.76663000000008</v>
      </c>
      <c r="E123" s="20">
        <f t="shared" si="8"/>
        <v>700.2826</v>
      </c>
      <c r="F123" s="20">
        <f t="shared" si="8"/>
        <v>728.39078000000006</v>
      </c>
      <c r="G123" s="20">
        <f t="shared" si="8"/>
        <v>819.70720999999992</v>
      </c>
      <c r="H123" s="20">
        <f t="shared" si="8"/>
        <v>963.24306000000001</v>
      </c>
      <c r="I123" s="20">
        <f t="shared" si="8"/>
        <v>1088.60222</v>
      </c>
      <c r="J123" s="20">
        <f t="shared" si="8"/>
        <v>1236.2218699999999</v>
      </c>
      <c r="K123" s="20">
        <f t="shared" si="8"/>
        <v>1341.01477</v>
      </c>
      <c r="L123" s="20">
        <f t="shared" si="8"/>
        <v>1443.95144</v>
      </c>
      <c r="M123" s="20">
        <f t="shared" si="8"/>
        <v>1513.5918500000002</v>
      </c>
      <c r="N123" s="20">
        <f t="shared" si="8"/>
        <v>1453.6677500000001</v>
      </c>
      <c r="O123" s="20">
        <f t="shared" si="8"/>
        <v>1413.24666</v>
      </c>
      <c r="P123" s="20">
        <f t="shared" si="8"/>
        <v>1422.7144199999998</v>
      </c>
      <c r="Q123" s="20">
        <f t="shared" si="8"/>
        <v>1420.24386</v>
      </c>
      <c r="R123" s="20">
        <f t="shared" si="8"/>
        <v>1412.5019499999999</v>
      </c>
      <c r="S123" s="20">
        <f t="shared" si="8"/>
        <v>1416.1256699999999</v>
      </c>
      <c r="T123" s="20">
        <f t="shared" si="8"/>
        <v>1487.4291599999999</v>
      </c>
      <c r="U123" s="20">
        <f t="shared" si="8"/>
        <v>1544.0355999999999</v>
      </c>
      <c r="V123" s="20">
        <f t="shared" si="8"/>
        <v>1470.4011700000001</v>
      </c>
      <c r="W123" s="20">
        <f t="shared" si="8"/>
        <v>1335.54315</v>
      </c>
      <c r="X123" s="20">
        <f t="shared" si="8"/>
        <v>1134.2568000000001</v>
      </c>
      <c r="Y123" s="20">
        <f t="shared" si="8"/>
        <v>947.87446</v>
      </c>
      <c r="Z123" s="21">
        <f t="shared" si="12"/>
        <v>28566.022940000003</v>
      </c>
      <c r="AA123" s="22">
        <v>31</v>
      </c>
      <c r="AB123" s="23">
        <f t="shared" si="10"/>
        <v>28566.02294000001</v>
      </c>
      <c r="AC123" s="10">
        <f t="shared" si="11"/>
        <v>0</v>
      </c>
    </row>
    <row r="124" spans="1:29" ht="15.75" x14ac:dyDescent="0.25">
      <c r="A124" s="19">
        <v>43617</v>
      </c>
      <c r="B124" s="20">
        <f t="shared" si="9"/>
        <v>788.08393999999998</v>
      </c>
      <c r="C124" s="20">
        <f t="shared" si="8"/>
        <v>725.51976999999999</v>
      </c>
      <c r="D124" s="20">
        <f t="shared" si="8"/>
        <v>688.81115</v>
      </c>
      <c r="E124" s="20">
        <f t="shared" si="8"/>
        <v>672.69318999999996</v>
      </c>
      <c r="F124" s="20">
        <f t="shared" si="8"/>
        <v>690.90626999999995</v>
      </c>
      <c r="G124" s="20">
        <f t="shared" si="8"/>
        <v>740.07601</v>
      </c>
      <c r="H124" s="20">
        <f t="shared" si="8"/>
        <v>867.85301000000004</v>
      </c>
      <c r="I124" s="20">
        <f t="shared" si="8"/>
        <v>998.08121999999992</v>
      </c>
      <c r="J124" s="20">
        <f t="shared" si="8"/>
        <v>1149.72344</v>
      </c>
      <c r="K124" s="20">
        <f t="shared" si="8"/>
        <v>1262.0235</v>
      </c>
      <c r="L124" s="20">
        <f t="shared" si="8"/>
        <v>1359.3503700000001</v>
      </c>
      <c r="M124" s="20">
        <f t="shared" si="8"/>
        <v>1424.0869600000001</v>
      </c>
      <c r="N124" s="20">
        <f t="shared" si="8"/>
        <v>1385.4727</v>
      </c>
      <c r="O124" s="20">
        <f t="shared" si="8"/>
        <v>1351.7555300000001</v>
      </c>
      <c r="P124" s="20">
        <f t="shared" si="8"/>
        <v>1353.1515199999997</v>
      </c>
      <c r="Q124" s="20">
        <f t="shared" si="8"/>
        <v>1340.8897099999999</v>
      </c>
      <c r="R124" s="20">
        <f t="shared" si="8"/>
        <v>1320.6024399999999</v>
      </c>
      <c r="S124" s="20">
        <f t="shared" si="8"/>
        <v>1311.8612499999999</v>
      </c>
      <c r="T124" s="20">
        <f t="shared" si="8"/>
        <v>1350.69957</v>
      </c>
      <c r="U124" s="20">
        <f t="shared" si="8"/>
        <v>1425.38831</v>
      </c>
      <c r="V124" s="20">
        <f t="shared" si="8"/>
        <v>1367.2470499999999</v>
      </c>
      <c r="W124" s="20">
        <f t="shared" si="8"/>
        <v>1261.1790599999999</v>
      </c>
      <c r="X124" s="20">
        <f t="shared" si="8"/>
        <v>1086.8398400000001</v>
      </c>
      <c r="Y124" s="20">
        <f t="shared" si="8"/>
        <v>911.99971000000005</v>
      </c>
      <c r="Z124" s="21">
        <f t="shared" si="12"/>
        <v>26834.295519999992</v>
      </c>
      <c r="AA124" s="22">
        <v>30</v>
      </c>
      <c r="AB124" s="23">
        <f t="shared" si="10"/>
        <v>26834.295519999996</v>
      </c>
      <c r="AC124" s="10">
        <f t="shared" si="11"/>
        <v>0</v>
      </c>
    </row>
    <row r="125" spans="1:29" ht="15.75" x14ac:dyDescent="0.25">
      <c r="A125" s="19">
        <v>43647</v>
      </c>
      <c r="B125" s="20">
        <f t="shared" si="9"/>
        <v>826.7758500000001</v>
      </c>
      <c r="C125" s="20">
        <f t="shared" si="8"/>
        <v>757.83620999999994</v>
      </c>
      <c r="D125" s="20">
        <f t="shared" si="8"/>
        <v>721.50099</v>
      </c>
      <c r="E125" s="20">
        <f t="shared" si="8"/>
        <v>705.41597000000002</v>
      </c>
      <c r="F125" s="20">
        <f t="shared" si="8"/>
        <v>728.93585000000007</v>
      </c>
      <c r="G125" s="20">
        <f t="shared" si="8"/>
        <v>805.73887000000002</v>
      </c>
      <c r="H125" s="20">
        <f t="shared" si="8"/>
        <v>937.67966000000001</v>
      </c>
      <c r="I125" s="20">
        <f t="shared" si="8"/>
        <v>1068.0940099999998</v>
      </c>
      <c r="J125" s="20">
        <f t="shared" si="8"/>
        <v>1229.2508700000001</v>
      </c>
      <c r="K125" s="20">
        <f t="shared" si="8"/>
        <v>1342.8516700000002</v>
      </c>
      <c r="L125" s="20">
        <f t="shared" si="8"/>
        <v>1452.7969700000001</v>
      </c>
      <c r="M125" s="20">
        <f t="shared" si="8"/>
        <v>1525.1033199999999</v>
      </c>
      <c r="N125" s="20">
        <f t="shared" si="8"/>
        <v>1474.9432899999999</v>
      </c>
      <c r="O125" s="20">
        <f t="shared" si="8"/>
        <v>1443.2350899999999</v>
      </c>
      <c r="P125" s="20">
        <f t="shared" si="8"/>
        <v>1450.82572</v>
      </c>
      <c r="Q125" s="20">
        <f t="shared" si="8"/>
        <v>1444.4697699999999</v>
      </c>
      <c r="R125" s="20">
        <f t="shared" si="8"/>
        <v>1428.5187199999998</v>
      </c>
      <c r="S125" s="20">
        <f t="shared" si="8"/>
        <v>1407.6909499999999</v>
      </c>
      <c r="T125" s="20">
        <f t="shared" si="8"/>
        <v>1442.6597700000002</v>
      </c>
      <c r="U125" s="20">
        <f t="shared" si="8"/>
        <v>1553.4735400000002</v>
      </c>
      <c r="V125" s="20">
        <f t="shared" si="8"/>
        <v>1482.5345699999998</v>
      </c>
      <c r="W125" s="20">
        <f t="shared" si="8"/>
        <v>1361.6318800000001</v>
      </c>
      <c r="X125" s="20">
        <f t="shared" si="8"/>
        <v>1167.32881</v>
      </c>
      <c r="Y125" s="20">
        <f t="shared" si="8"/>
        <v>971.74813000000006</v>
      </c>
      <c r="Z125" s="21">
        <f t="shared" si="12"/>
        <v>28731.04048</v>
      </c>
      <c r="AA125" s="22">
        <v>31</v>
      </c>
      <c r="AB125" s="23">
        <f t="shared" si="10"/>
        <v>28731.040480000003</v>
      </c>
      <c r="AC125" s="10">
        <f t="shared" si="11"/>
        <v>0</v>
      </c>
    </row>
    <row r="126" spans="1:29" ht="15.75" x14ac:dyDescent="0.25">
      <c r="A126" s="19">
        <v>43678</v>
      </c>
      <c r="B126" s="20">
        <f t="shared" si="9"/>
        <v>820.05990999999995</v>
      </c>
      <c r="C126" s="20">
        <f t="shared" si="8"/>
        <v>752.9124700000001</v>
      </c>
      <c r="D126" s="20">
        <f t="shared" si="8"/>
        <v>718.56306999999993</v>
      </c>
      <c r="E126" s="20">
        <f t="shared" si="8"/>
        <v>705.12841000000003</v>
      </c>
      <c r="F126" s="20">
        <f t="shared" si="8"/>
        <v>729.31203999999991</v>
      </c>
      <c r="G126" s="20">
        <f t="shared" si="8"/>
        <v>812.82484999999997</v>
      </c>
      <c r="H126" s="20">
        <f t="shared" si="8"/>
        <v>940.80313000000001</v>
      </c>
      <c r="I126" s="20">
        <f t="shared" si="8"/>
        <v>1059.1906299999998</v>
      </c>
      <c r="J126" s="20">
        <f t="shared" si="8"/>
        <v>1215.9835600000001</v>
      </c>
      <c r="K126" s="20">
        <f t="shared" si="8"/>
        <v>1324.4838099999997</v>
      </c>
      <c r="L126" s="20">
        <f t="shared" si="8"/>
        <v>1432.2654499999999</v>
      </c>
      <c r="M126" s="20">
        <f t="shared" si="8"/>
        <v>1499.2242000000003</v>
      </c>
      <c r="N126" s="20">
        <f t="shared" si="8"/>
        <v>1444.4051500000003</v>
      </c>
      <c r="O126" s="20">
        <f t="shared" si="8"/>
        <v>1411.63319</v>
      </c>
      <c r="P126" s="20">
        <f t="shared" si="8"/>
        <v>1419.4261199999999</v>
      </c>
      <c r="Q126" s="20">
        <f t="shared" si="8"/>
        <v>1414.3832500000001</v>
      </c>
      <c r="R126" s="20">
        <f t="shared" si="8"/>
        <v>1397.7308399999999</v>
      </c>
      <c r="S126" s="20">
        <f t="shared" si="8"/>
        <v>1390.4242700000002</v>
      </c>
      <c r="T126" s="20">
        <f t="shared" si="8"/>
        <v>1451.30116</v>
      </c>
      <c r="U126" s="20">
        <f t="shared" si="8"/>
        <v>1535.5615400000002</v>
      </c>
      <c r="V126" s="20">
        <f t="shared" si="8"/>
        <v>1463.4649199999999</v>
      </c>
      <c r="W126" s="20">
        <f t="shared" si="8"/>
        <v>1342.9274</v>
      </c>
      <c r="X126" s="20">
        <f t="shared" si="8"/>
        <v>1157.41626</v>
      </c>
      <c r="Y126" s="20">
        <f t="shared" si="8"/>
        <v>966.02512999999999</v>
      </c>
      <c r="Z126" s="21">
        <f t="shared" si="12"/>
        <v>28405.45076</v>
      </c>
      <c r="AA126" s="22">
        <v>31</v>
      </c>
      <c r="AB126" s="23">
        <f t="shared" si="10"/>
        <v>28405.45076</v>
      </c>
      <c r="AC126" s="10">
        <f t="shared" si="11"/>
        <v>0</v>
      </c>
    </row>
    <row r="127" spans="1:29" ht="15.75" x14ac:dyDescent="0.25">
      <c r="A127" s="19">
        <v>43709</v>
      </c>
      <c r="B127" s="20">
        <f t="shared" si="9"/>
        <v>778.81536000000006</v>
      </c>
      <c r="C127" s="20">
        <f t="shared" si="8"/>
        <v>718.09415999999999</v>
      </c>
      <c r="D127" s="20">
        <f t="shared" si="8"/>
        <v>686.22483000000011</v>
      </c>
      <c r="E127" s="20">
        <f t="shared" si="8"/>
        <v>672.2201</v>
      </c>
      <c r="F127" s="20">
        <f t="shared" si="8"/>
        <v>698.36532</v>
      </c>
      <c r="G127" s="20">
        <f t="shared" si="8"/>
        <v>781.66931</v>
      </c>
      <c r="H127" s="20">
        <f t="shared" si="8"/>
        <v>912.3403800000001</v>
      </c>
      <c r="I127" s="20">
        <f t="shared" si="8"/>
        <v>1029.4038</v>
      </c>
      <c r="J127" s="20">
        <f t="shared" si="8"/>
        <v>1177.7033699999999</v>
      </c>
      <c r="K127" s="20">
        <f t="shared" si="8"/>
        <v>1283.07671</v>
      </c>
      <c r="L127" s="20">
        <f t="shared" si="8"/>
        <v>1383.45415</v>
      </c>
      <c r="M127" s="20">
        <f t="shared" si="8"/>
        <v>1444.1649699999998</v>
      </c>
      <c r="N127" s="20">
        <f t="shared" si="8"/>
        <v>1391.5463400000001</v>
      </c>
      <c r="O127" s="20">
        <f t="shared" si="8"/>
        <v>1355.21091</v>
      </c>
      <c r="P127" s="20">
        <f t="shared" si="8"/>
        <v>1365.67092</v>
      </c>
      <c r="Q127" s="20">
        <f t="shared" si="8"/>
        <v>1365.8044499999999</v>
      </c>
      <c r="R127" s="20">
        <f t="shared" si="8"/>
        <v>1352.9103700000001</v>
      </c>
      <c r="S127" s="20">
        <f t="shared" si="8"/>
        <v>1357.8211099999999</v>
      </c>
      <c r="T127" s="20">
        <f t="shared" si="8"/>
        <v>1447.2224899999999</v>
      </c>
      <c r="U127" s="20">
        <f t="shared" si="8"/>
        <v>1468.0997</v>
      </c>
      <c r="V127" s="20">
        <f t="shared" si="8"/>
        <v>1404.0733400000001</v>
      </c>
      <c r="W127" s="20">
        <f t="shared" si="8"/>
        <v>1285.0800400000001</v>
      </c>
      <c r="X127" s="20">
        <f t="shared" si="8"/>
        <v>1098.1491999999998</v>
      </c>
      <c r="Y127" s="20">
        <f t="shared" si="8"/>
        <v>914.00022999999999</v>
      </c>
      <c r="Z127" s="21">
        <f t="shared" si="12"/>
        <v>27371.121560000003</v>
      </c>
      <c r="AA127" s="22">
        <v>30</v>
      </c>
      <c r="AB127" s="23">
        <f t="shared" si="10"/>
        <v>27371.121560000003</v>
      </c>
      <c r="AC127" s="10">
        <f t="shared" si="11"/>
        <v>0</v>
      </c>
    </row>
    <row r="128" spans="1:29" ht="15.75" x14ac:dyDescent="0.25">
      <c r="A128" s="19">
        <v>43739</v>
      </c>
      <c r="B128" s="20">
        <f t="shared" si="9"/>
        <v>810.76515000000006</v>
      </c>
      <c r="C128" s="20">
        <f t="shared" si="8"/>
        <v>745.9325</v>
      </c>
      <c r="D128" s="20">
        <f t="shared" si="8"/>
        <v>711.33701000000008</v>
      </c>
      <c r="E128" s="20">
        <f t="shared" si="8"/>
        <v>696.20643000000007</v>
      </c>
      <c r="F128" s="20">
        <f t="shared" si="8"/>
        <v>721.35716000000002</v>
      </c>
      <c r="G128" s="20">
        <f t="shared" si="8"/>
        <v>799.39139999999998</v>
      </c>
      <c r="H128" s="20">
        <f t="shared" si="8"/>
        <v>947.58528000000001</v>
      </c>
      <c r="I128" s="20">
        <f t="shared" si="8"/>
        <v>1078.0533700000001</v>
      </c>
      <c r="J128" s="20">
        <f t="shared" si="8"/>
        <v>1230.5461200000002</v>
      </c>
      <c r="K128" s="20">
        <f t="shared" si="8"/>
        <v>1341.4624200000001</v>
      </c>
      <c r="L128" s="20">
        <f t="shared" si="8"/>
        <v>1446.0020200000001</v>
      </c>
      <c r="M128" s="20">
        <f t="shared" si="8"/>
        <v>1512.7438199999999</v>
      </c>
      <c r="N128" s="20">
        <f t="shared" si="8"/>
        <v>1460.68146</v>
      </c>
      <c r="O128" s="20">
        <f t="shared" si="8"/>
        <v>1425.7192700000001</v>
      </c>
      <c r="P128" s="20">
        <f t="shared" si="8"/>
        <v>1435.7633799999999</v>
      </c>
      <c r="Q128" s="20">
        <f t="shared" si="8"/>
        <v>1422.6021799999999</v>
      </c>
      <c r="R128" s="20">
        <f t="shared" si="8"/>
        <v>1417.2942599999999</v>
      </c>
      <c r="S128" s="20">
        <f t="shared" si="8"/>
        <v>1448.5644700000003</v>
      </c>
      <c r="T128" s="20">
        <f t="shared" si="8"/>
        <v>1543.4995199999998</v>
      </c>
      <c r="U128" s="20">
        <f t="shared" si="8"/>
        <v>1538.3098600000001</v>
      </c>
      <c r="V128" s="20">
        <f t="shared" si="8"/>
        <v>1457.8762899999999</v>
      </c>
      <c r="W128" s="20">
        <f t="shared" si="8"/>
        <v>1339.6385300000002</v>
      </c>
      <c r="X128" s="20">
        <f t="shared" si="8"/>
        <v>1144.8441499999999</v>
      </c>
      <c r="Y128" s="20">
        <f t="shared" si="8"/>
        <v>954.3140699999999</v>
      </c>
      <c r="Z128" s="21">
        <f t="shared" si="12"/>
        <v>28630.490120000006</v>
      </c>
      <c r="AA128" s="22">
        <v>31</v>
      </c>
      <c r="AB128" s="23">
        <f t="shared" si="10"/>
        <v>28630.490120000002</v>
      </c>
      <c r="AC128" s="10">
        <f t="shared" si="11"/>
        <v>0</v>
      </c>
    </row>
    <row r="129" spans="1:29" ht="15.75" x14ac:dyDescent="0.25">
      <c r="A129" s="19">
        <v>43770</v>
      </c>
      <c r="B129" s="20">
        <f t="shared" si="9"/>
        <v>792.16163000000006</v>
      </c>
      <c r="C129" s="20">
        <f t="shared" si="8"/>
        <v>728.96336000000008</v>
      </c>
      <c r="D129" s="20">
        <f t="shared" si="8"/>
        <v>697.53409000000011</v>
      </c>
      <c r="E129" s="20">
        <f t="shared" si="8"/>
        <v>683.54825000000005</v>
      </c>
      <c r="F129" s="20">
        <f t="shared" si="8"/>
        <v>705.92720999999995</v>
      </c>
      <c r="G129" s="20">
        <f t="shared" si="8"/>
        <v>772.55144999999993</v>
      </c>
      <c r="H129" s="20">
        <f t="shared" si="8"/>
        <v>914.89903000000004</v>
      </c>
      <c r="I129" s="20">
        <f t="shared" si="8"/>
        <v>1038.9804799999999</v>
      </c>
      <c r="J129" s="20">
        <f t="shared" si="8"/>
        <v>1180.91904</v>
      </c>
      <c r="K129" s="20">
        <f t="shared" si="8"/>
        <v>1288.0771500000001</v>
      </c>
      <c r="L129" s="20">
        <f t="shared" si="8"/>
        <v>1384.7339900000002</v>
      </c>
      <c r="M129" s="20">
        <f t="shared" si="8"/>
        <v>1449.9000599999997</v>
      </c>
      <c r="N129" s="20">
        <f t="shared" si="8"/>
        <v>1407.80224</v>
      </c>
      <c r="O129" s="20">
        <f t="shared" si="8"/>
        <v>1372.47264</v>
      </c>
      <c r="P129" s="20">
        <f t="shared" si="8"/>
        <v>1374.9646399999999</v>
      </c>
      <c r="Q129" s="20">
        <f t="shared" si="8"/>
        <v>1371.1122599999999</v>
      </c>
      <c r="R129" s="20">
        <f t="shared" si="8"/>
        <v>1358.5567400000002</v>
      </c>
      <c r="S129" s="20">
        <f t="shared" si="8"/>
        <v>1408.5084900000002</v>
      </c>
      <c r="T129" s="20">
        <f t="shared" si="8"/>
        <v>1508.1863599999999</v>
      </c>
      <c r="U129" s="20">
        <f t="shared" si="8"/>
        <v>1502.56069</v>
      </c>
      <c r="V129" s="20">
        <f t="shared" si="8"/>
        <v>1425.4697199999998</v>
      </c>
      <c r="W129" s="20">
        <f t="shared" si="8"/>
        <v>1304.10808</v>
      </c>
      <c r="X129" s="20">
        <f t="shared" si="8"/>
        <v>1115.2679699999999</v>
      </c>
      <c r="Y129" s="20">
        <f t="shared" si="8"/>
        <v>930.26567999999997</v>
      </c>
      <c r="Z129" s="21">
        <f t="shared" si="12"/>
        <v>27717.471249999999</v>
      </c>
      <c r="AA129" s="22">
        <v>30</v>
      </c>
      <c r="AB129" s="23">
        <f t="shared" si="10"/>
        <v>27717.471250000006</v>
      </c>
      <c r="AC129" s="10">
        <f t="shared" si="11"/>
        <v>0</v>
      </c>
    </row>
    <row r="130" spans="1:29" ht="16.5" thickBot="1" x14ac:dyDescent="0.3">
      <c r="A130" s="24">
        <v>43800</v>
      </c>
      <c r="B130" s="25">
        <f t="shared" si="9"/>
        <v>906.56295999999998</v>
      </c>
      <c r="C130" s="25">
        <f t="shared" si="8"/>
        <v>819.91567000000009</v>
      </c>
      <c r="D130" s="25">
        <f t="shared" si="8"/>
        <v>783.95695999999998</v>
      </c>
      <c r="E130" s="25">
        <f t="shared" si="8"/>
        <v>763.11689999999999</v>
      </c>
      <c r="F130" s="25">
        <f t="shared" si="8"/>
        <v>772.82603000000006</v>
      </c>
      <c r="G130" s="25">
        <f t="shared" si="8"/>
        <v>821.9731700000001</v>
      </c>
      <c r="H130" s="25">
        <f t="shared" si="8"/>
        <v>961.38406999999995</v>
      </c>
      <c r="I130" s="25">
        <f t="shared" si="8"/>
        <v>1107.6888199999999</v>
      </c>
      <c r="J130" s="25">
        <f t="shared" si="8"/>
        <v>1284.8928799999999</v>
      </c>
      <c r="K130" s="25">
        <f t="shared" si="8"/>
        <v>1400.66436</v>
      </c>
      <c r="L130" s="25">
        <f t="shared" si="8"/>
        <v>1503.5426299999999</v>
      </c>
      <c r="M130" s="25">
        <f t="shared" si="8"/>
        <v>1581.4564800000001</v>
      </c>
      <c r="N130" s="25">
        <f t="shared" si="8"/>
        <v>1554.6405399999999</v>
      </c>
      <c r="O130" s="25">
        <f t="shared" si="8"/>
        <v>1511.0236400000001</v>
      </c>
      <c r="P130" s="25">
        <f t="shared" si="8"/>
        <v>1504.0669699999999</v>
      </c>
      <c r="Q130" s="25">
        <f t="shared" si="8"/>
        <v>1490.4521299999999</v>
      </c>
      <c r="R130" s="25">
        <f t="shared" si="8"/>
        <v>1473.71163</v>
      </c>
      <c r="S130" s="25">
        <f t="shared" si="8"/>
        <v>1497.6988700000002</v>
      </c>
      <c r="T130" s="25">
        <f t="shared" ref="T130:Y130" si="13">+T18*$AA18+T46*$AA46+T74*$AA74+T102*$AA102</f>
        <v>1636.7133100000001</v>
      </c>
      <c r="U130" s="25">
        <f t="shared" si="13"/>
        <v>1675.90157</v>
      </c>
      <c r="V130" s="25">
        <f t="shared" si="13"/>
        <v>1602.77343</v>
      </c>
      <c r="W130" s="25">
        <f t="shared" si="13"/>
        <v>1477.9219800000001</v>
      </c>
      <c r="X130" s="25">
        <f t="shared" si="13"/>
        <v>1283.8451500000001</v>
      </c>
      <c r="Y130" s="25">
        <f t="shared" si="13"/>
        <v>1076.24461</v>
      </c>
      <c r="Z130" s="26">
        <f t="shared" si="12"/>
        <v>30492.974760000005</v>
      </c>
      <c r="AA130" s="27">
        <v>31</v>
      </c>
      <c r="AB130" s="28">
        <f t="shared" si="10"/>
        <v>30492.974760000001</v>
      </c>
      <c r="AC130" s="10">
        <f t="shared" si="11"/>
        <v>0</v>
      </c>
    </row>
    <row r="131" spans="1:29" ht="15.75" x14ac:dyDescent="0.25">
      <c r="A131" s="29">
        <v>43831</v>
      </c>
      <c r="B131" s="30">
        <f t="shared" si="9"/>
        <v>825.49217999999996</v>
      </c>
      <c r="C131" s="30">
        <f t="shared" si="9"/>
        <v>749.75044000000003</v>
      </c>
      <c r="D131" s="30">
        <f t="shared" si="9"/>
        <v>711.67827999999997</v>
      </c>
      <c r="E131" s="30">
        <f t="shared" si="9"/>
        <v>695.5557399999999</v>
      </c>
      <c r="F131" s="30">
        <f t="shared" si="9"/>
        <v>711.27742000000001</v>
      </c>
      <c r="G131" s="30">
        <f t="shared" si="9"/>
        <v>771.69720999999993</v>
      </c>
      <c r="H131" s="30">
        <f t="shared" si="9"/>
        <v>907.79975999999988</v>
      </c>
      <c r="I131" s="30">
        <f t="shared" si="9"/>
        <v>1042.31071</v>
      </c>
      <c r="J131" s="30">
        <f t="shared" si="9"/>
        <v>1214.2464399999999</v>
      </c>
      <c r="K131" s="30">
        <f t="shared" si="9"/>
        <v>1340.40066</v>
      </c>
      <c r="L131" s="30">
        <f t="shared" si="9"/>
        <v>1458.7248399999999</v>
      </c>
      <c r="M131" s="30">
        <f t="shared" si="9"/>
        <v>1538.2676200000001</v>
      </c>
      <c r="N131" s="30">
        <f t="shared" si="9"/>
        <v>1495.7740600000002</v>
      </c>
      <c r="O131" s="30">
        <f t="shared" si="9"/>
        <v>1461.1385999999998</v>
      </c>
      <c r="P131" s="30">
        <f t="shared" si="9"/>
        <v>1467.4493500000001</v>
      </c>
      <c r="Q131" s="30">
        <f t="shared" si="9"/>
        <v>1450.9619400000001</v>
      </c>
      <c r="R131" s="30">
        <f t="shared" ref="R131:Y135" si="14">+R19*$AA19+R47*$AA47+R75*$AA75+R103*$AA103</f>
        <v>1432.30087</v>
      </c>
      <c r="S131" s="30">
        <f t="shared" si="14"/>
        <v>1412.3177199999998</v>
      </c>
      <c r="T131" s="30">
        <f t="shared" si="14"/>
        <v>1439.15994</v>
      </c>
      <c r="U131" s="30">
        <f t="shared" si="14"/>
        <v>1485.3192700000002</v>
      </c>
      <c r="V131" s="30">
        <f t="shared" si="14"/>
        <v>1418.5476700000002</v>
      </c>
      <c r="W131" s="30">
        <f t="shared" si="14"/>
        <v>1326.08006</v>
      </c>
      <c r="X131" s="30">
        <f t="shared" si="14"/>
        <v>1151.4255399999997</v>
      </c>
      <c r="Y131" s="30">
        <f t="shared" si="14"/>
        <v>965.76022</v>
      </c>
      <c r="Z131" s="31">
        <f>SUM(B131:Y131)</f>
        <v>28473.436539999999</v>
      </c>
      <c r="AA131" s="32">
        <v>31</v>
      </c>
      <c r="AB131" s="33">
        <f t="shared" si="10"/>
        <v>28473.436540000002</v>
      </c>
      <c r="AC131" s="10">
        <f t="shared" si="11"/>
        <v>0</v>
      </c>
    </row>
    <row r="132" spans="1:29" ht="15.75" x14ac:dyDescent="0.25">
      <c r="A132" s="19">
        <v>43862</v>
      </c>
      <c r="B132" s="20">
        <f t="shared" si="9"/>
        <v>751.10089000000005</v>
      </c>
      <c r="C132" s="20">
        <f t="shared" si="9"/>
        <v>687.23170000000005</v>
      </c>
      <c r="D132" s="20">
        <f t="shared" si="9"/>
        <v>653.60996</v>
      </c>
      <c r="E132" s="20">
        <f t="shared" si="9"/>
        <v>641.36675000000002</v>
      </c>
      <c r="F132" s="20">
        <f t="shared" si="9"/>
        <v>664.44005000000004</v>
      </c>
      <c r="G132" s="20">
        <f t="shared" si="9"/>
        <v>764.38058999999998</v>
      </c>
      <c r="H132" s="20">
        <f t="shared" si="9"/>
        <v>909.10784000000001</v>
      </c>
      <c r="I132" s="20">
        <f t="shared" si="9"/>
        <v>1012.46579</v>
      </c>
      <c r="J132" s="20">
        <f t="shared" si="9"/>
        <v>1167.3262300000001</v>
      </c>
      <c r="K132" s="20">
        <f t="shared" si="9"/>
        <v>1272.08232</v>
      </c>
      <c r="L132" s="20">
        <f t="shared" si="9"/>
        <v>1375.31888</v>
      </c>
      <c r="M132" s="20">
        <f t="shared" si="9"/>
        <v>1444.1894699999998</v>
      </c>
      <c r="N132" s="20">
        <f t="shared" si="9"/>
        <v>1391.45038</v>
      </c>
      <c r="O132" s="20">
        <f t="shared" si="9"/>
        <v>1360.1024399999999</v>
      </c>
      <c r="P132" s="20">
        <f t="shared" si="9"/>
        <v>1375.2955899999999</v>
      </c>
      <c r="Q132" s="20">
        <f t="shared" si="9"/>
        <v>1356.2324000000001</v>
      </c>
      <c r="R132" s="20">
        <f t="shared" si="14"/>
        <v>1345.4770699999999</v>
      </c>
      <c r="S132" s="20">
        <f t="shared" si="14"/>
        <v>1326.7521400000001</v>
      </c>
      <c r="T132" s="20">
        <f t="shared" si="14"/>
        <v>1321.5696600000001</v>
      </c>
      <c r="U132" s="20">
        <f t="shared" si="14"/>
        <v>1391.1680699999997</v>
      </c>
      <c r="V132" s="20">
        <f t="shared" si="14"/>
        <v>1327.8376000000001</v>
      </c>
      <c r="W132" s="20">
        <f t="shared" si="14"/>
        <v>1226.8310399999998</v>
      </c>
      <c r="X132" s="20">
        <f t="shared" si="14"/>
        <v>1058.35214</v>
      </c>
      <c r="Y132" s="20">
        <f t="shared" si="14"/>
        <v>884.76143999999999</v>
      </c>
      <c r="Z132" s="21">
        <f>SUM(B132:Y132)</f>
        <v>26708.450440000001</v>
      </c>
      <c r="AA132" s="22">
        <v>29</v>
      </c>
      <c r="AB132" s="33">
        <f t="shared" si="10"/>
        <v>26708.450440000001</v>
      </c>
      <c r="AC132" s="10">
        <f t="shared" si="11"/>
        <v>0</v>
      </c>
    </row>
    <row r="133" spans="1:29" ht="15.75" x14ac:dyDescent="0.25">
      <c r="A133" s="19">
        <v>43891</v>
      </c>
      <c r="B133" s="20">
        <f t="shared" si="9"/>
        <v>807.17223000000001</v>
      </c>
      <c r="C133" s="20">
        <f t="shared" si="9"/>
        <v>738.49050999999997</v>
      </c>
      <c r="D133" s="20">
        <f t="shared" si="9"/>
        <v>703.9606</v>
      </c>
      <c r="E133" s="20">
        <f t="shared" si="9"/>
        <v>685.70100999999988</v>
      </c>
      <c r="F133" s="20">
        <f t="shared" si="9"/>
        <v>709.70057999999995</v>
      </c>
      <c r="G133" s="20">
        <f t="shared" si="9"/>
        <v>809.44019999999989</v>
      </c>
      <c r="H133" s="20">
        <f t="shared" si="9"/>
        <v>955.74320999999998</v>
      </c>
      <c r="I133" s="20">
        <f t="shared" si="9"/>
        <v>1081.58726</v>
      </c>
      <c r="J133" s="20">
        <f t="shared" si="9"/>
        <v>1245.3350700000001</v>
      </c>
      <c r="K133" s="20">
        <f t="shared" si="9"/>
        <v>1357.77395</v>
      </c>
      <c r="L133" s="20">
        <f t="shared" si="9"/>
        <v>1469.5772100000002</v>
      </c>
      <c r="M133" s="20">
        <f t="shared" si="9"/>
        <v>1544.5101199999999</v>
      </c>
      <c r="N133" s="20">
        <f t="shared" si="9"/>
        <v>1493.6318900000001</v>
      </c>
      <c r="O133" s="20">
        <f t="shared" si="9"/>
        <v>1461.8316599999998</v>
      </c>
      <c r="P133" s="20">
        <f t="shared" si="9"/>
        <v>1470.6324300000001</v>
      </c>
      <c r="Q133" s="20">
        <f t="shared" si="9"/>
        <v>1468.03783</v>
      </c>
      <c r="R133" s="20">
        <f t="shared" si="14"/>
        <v>1466.88266</v>
      </c>
      <c r="S133" s="20">
        <f t="shared" si="14"/>
        <v>1437.85697</v>
      </c>
      <c r="T133" s="20">
        <f t="shared" si="14"/>
        <v>1430.0845099999999</v>
      </c>
      <c r="U133" s="20">
        <f t="shared" si="14"/>
        <v>1505.6082999999999</v>
      </c>
      <c r="V133" s="20">
        <f t="shared" si="14"/>
        <v>1445.1881299999998</v>
      </c>
      <c r="W133" s="20">
        <f t="shared" si="14"/>
        <v>1344.3158900000001</v>
      </c>
      <c r="X133" s="20">
        <f t="shared" si="14"/>
        <v>1153.4593499999999</v>
      </c>
      <c r="Y133" s="20">
        <f t="shared" si="14"/>
        <v>954.60674999999992</v>
      </c>
      <c r="Z133" s="21">
        <f t="shared" ref="Z133:Z142" si="15">SUM(B133:Y133)</f>
        <v>28741.128320000003</v>
      </c>
      <c r="AA133" s="22">
        <v>31</v>
      </c>
      <c r="AB133" s="33">
        <f t="shared" si="10"/>
        <v>28741.12832</v>
      </c>
      <c r="AC133" s="10">
        <f t="shared" si="11"/>
        <v>0</v>
      </c>
    </row>
    <row r="134" spans="1:29" ht="15.75" x14ac:dyDescent="0.25">
      <c r="A134" s="19">
        <v>43922</v>
      </c>
      <c r="B134" s="20">
        <f t="shared" si="9"/>
        <v>775.46420000000001</v>
      </c>
      <c r="C134" s="20">
        <f t="shared" si="9"/>
        <v>709.31194000000005</v>
      </c>
      <c r="D134" s="20">
        <f t="shared" si="9"/>
        <v>671.85946000000001</v>
      </c>
      <c r="E134" s="20">
        <f t="shared" si="9"/>
        <v>658.70470000000012</v>
      </c>
      <c r="F134" s="20">
        <f t="shared" si="9"/>
        <v>676.96432000000004</v>
      </c>
      <c r="G134" s="20">
        <f t="shared" si="9"/>
        <v>740.64290000000005</v>
      </c>
      <c r="H134" s="20">
        <f t="shared" si="9"/>
        <v>877.89544000000001</v>
      </c>
      <c r="I134" s="20">
        <f t="shared" si="9"/>
        <v>1014.26192</v>
      </c>
      <c r="J134" s="20">
        <f t="shared" si="9"/>
        <v>1173.8286599999999</v>
      </c>
      <c r="K134" s="20">
        <f t="shared" si="9"/>
        <v>1290.3710000000001</v>
      </c>
      <c r="L134" s="20">
        <f t="shared" si="9"/>
        <v>1398.3618000000001</v>
      </c>
      <c r="M134" s="20">
        <f t="shared" si="9"/>
        <v>1475.6942799999999</v>
      </c>
      <c r="N134" s="20">
        <f t="shared" si="9"/>
        <v>1434.2378200000001</v>
      </c>
      <c r="O134" s="20">
        <f t="shared" si="9"/>
        <v>1398.8389800000002</v>
      </c>
      <c r="P134" s="20">
        <f t="shared" si="9"/>
        <v>1405.0588599999999</v>
      </c>
      <c r="Q134" s="20">
        <f t="shared" si="9"/>
        <v>1394.18562</v>
      </c>
      <c r="R134" s="20">
        <f t="shared" si="14"/>
        <v>1368.9373599999999</v>
      </c>
      <c r="S134" s="20">
        <f t="shared" si="14"/>
        <v>1341.2220200000002</v>
      </c>
      <c r="T134" s="20">
        <f t="shared" si="14"/>
        <v>1347.45722</v>
      </c>
      <c r="U134" s="20">
        <f t="shared" si="14"/>
        <v>1382.3699200000001</v>
      </c>
      <c r="V134" s="20">
        <f t="shared" si="14"/>
        <v>1324.9538</v>
      </c>
      <c r="W134" s="20">
        <f t="shared" si="14"/>
        <v>1235.5733</v>
      </c>
      <c r="X134" s="20">
        <f t="shared" si="14"/>
        <v>1071.8628199999998</v>
      </c>
      <c r="Y134" s="20">
        <f t="shared" si="14"/>
        <v>902.67041999999992</v>
      </c>
      <c r="Z134" s="21">
        <f t="shared" si="15"/>
        <v>27070.728759999998</v>
      </c>
      <c r="AA134" s="22">
        <v>30</v>
      </c>
      <c r="AB134" s="33">
        <f t="shared" si="10"/>
        <v>27070.728759999998</v>
      </c>
      <c r="AC134" s="10">
        <f t="shared" si="11"/>
        <v>0</v>
      </c>
    </row>
    <row r="135" spans="1:29" ht="15.75" x14ac:dyDescent="0.25">
      <c r="A135" s="19">
        <v>43952</v>
      </c>
      <c r="B135" s="20">
        <f t="shared" si="9"/>
        <v>781.26762999999994</v>
      </c>
      <c r="C135" s="20">
        <f t="shared" si="9"/>
        <v>714.29241000000002</v>
      </c>
      <c r="D135" s="20">
        <f t="shared" si="9"/>
        <v>678.31731000000002</v>
      </c>
      <c r="E135" s="20">
        <f t="shared" si="9"/>
        <v>663.7629300000001</v>
      </c>
      <c r="F135" s="20">
        <f t="shared" si="9"/>
        <v>685.71387000000004</v>
      </c>
      <c r="G135" s="20">
        <f t="shared" si="9"/>
        <v>753.85446999999999</v>
      </c>
      <c r="H135" s="20">
        <f t="shared" si="9"/>
        <v>902.40576999999996</v>
      </c>
      <c r="I135" s="20">
        <f t="shared" si="9"/>
        <v>1038.7121799999998</v>
      </c>
      <c r="J135" s="20">
        <f t="shared" si="9"/>
        <v>1195.7588700000001</v>
      </c>
      <c r="K135" s="20">
        <f t="shared" si="9"/>
        <v>1307.6718000000001</v>
      </c>
      <c r="L135" s="20">
        <f t="shared" si="9"/>
        <v>1414.2535299999997</v>
      </c>
      <c r="M135" s="20">
        <f t="shared" si="9"/>
        <v>1485.3830499999999</v>
      </c>
      <c r="N135" s="20">
        <f t="shared" si="9"/>
        <v>1433.2585099999999</v>
      </c>
      <c r="O135" s="20">
        <f t="shared" si="9"/>
        <v>1390.7606699999999</v>
      </c>
      <c r="P135" s="20">
        <f t="shared" si="9"/>
        <v>1388.2298100000003</v>
      </c>
      <c r="Q135" s="20">
        <f t="shared" si="9"/>
        <v>1380.0195100000001</v>
      </c>
      <c r="R135" s="20">
        <f t="shared" si="14"/>
        <v>1366.92127</v>
      </c>
      <c r="S135" s="20">
        <f t="shared" si="14"/>
        <v>1362.6200900000001</v>
      </c>
      <c r="T135" s="20">
        <f t="shared" si="14"/>
        <v>1380.40652</v>
      </c>
      <c r="U135" s="20">
        <f t="shared" si="14"/>
        <v>1421.4042500000003</v>
      </c>
      <c r="V135" s="20">
        <f t="shared" si="14"/>
        <v>1362.59824</v>
      </c>
      <c r="W135" s="20">
        <f t="shared" si="14"/>
        <v>1248.15398</v>
      </c>
      <c r="X135" s="20">
        <f t="shared" si="14"/>
        <v>1074.2698700000001</v>
      </c>
      <c r="Y135" s="20">
        <f t="shared" si="14"/>
        <v>908.33427000000006</v>
      </c>
      <c r="Z135" s="21">
        <f t="shared" si="15"/>
        <v>27338.370809999997</v>
      </c>
      <c r="AA135" s="22">
        <v>31</v>
      </c>
      <c r="AB135" s="33">
        <f t="shared" si="10"/>
        <v>27338.370810000004</v>
      </c>
      <c r="AC135" s="10">
        <f t="shared" si="11"/>
        <v>0</v>
      </c>
    </row>
    <row r="136" spans="1:29" ht="15.75" x14ac:dyDescent="0.25">
      <c r="A136" s="19">
        <v>43983</v>
      </c>
      <c r="B136" s="20">
        <f t="shared" ref="B136:Y142" si="16">+B24*$AA24+B52*$AA52+B80*$AA80+B108*$AA108</f>
        <v>749.72408999999993</v>
      </c>
      <c r="C136" s="20">
        <f t="shared" si="16"/>
        <v>687.05697999999995</v>
      </c>
      <c r="D136" s="20">
        <f t="shared" si="16"/>
        <v>650.58799999999997</v>
      </c>
      <c r="E136" s="20">
        <f t="shared" si="16"/>
        <v>634.99961999999994</v>
      </c>
      <c r="F136" s="20">
        <f t="shared" si="16"/>
        <v>653.02014999999994</v>
      </c>
      <c r="G136" s="20">
        <f t="shared" si="16"/>
        <v>694.45600999999999</v>
      </c>
      <c r="H136" s="20">
        <f t="shared" si="16"/>
        <v>835.03751</v>
      </c>
      <c r="I136" s="20">
        <f t="shared" si="16"/>
        <v>978.18745000000001</v>
      </c>
      <c r="J136" s="20">
        <f t="shared" si="16"/>
        <v>1143.1255000000001</v>
      </c>
      <c r="K136" s="20">
        <f t="shared" si="16"/>
        <v>1262.3311900000001</v>
      </c>
      <c r="L136" s="20">
        <f t="shared" si="16"/>
        <v>1366.3945599999997</v>
      </c>
      <c r="M136" s="20">
        <f t="shared" si="16"/>
        <v>1434.6227000000001</v>
      </c>
      <c r="N136" s="20">
        <f t="shared" si="16"/>
        <v>1393.2863800000002</v>
      </c>
      <c r="O136" s="20">
        <f t="shared" si="16"/>
        <v>1358.4941700000002</v>
      </c>
      <c r="P136" s="20">
        <f t="shared" si="16"/>
        <v>1359.6961200000001</v>
      </c>
      <c r="Q136" s="20">
        <f t="shared" si="16"/>
        <v>1345.9269600000002</v>
      </c>
      <c r="R136" s="20">
        <f t="shared" si="16"/>
        <v>1322.77622</v>
      </c>
      <c r="S136" s="20">
        <f t="shared" si="16"/>
        <v>1303.7491899999998</v>
      </c>
      <c r="T136" s="20">
        <f t="shared" si="16"/>
        <v>1282.0293799999999</v>
      </c>
      <c r="U136" s="20">
        <f t="shared" si="16"/>
        <v>1334.8906100000002</v>
      </c>
      <c r="V136" s="20">
        <f t="shared" si="16"/>
        <v>1285.19165</v>
      </c>
      <c r="W136" s="20">
        <f t="shared" si="16"/>
        <v>1195.3184900000001</v>
      </c>
      <c r="X136" s="20">
        <f t="shared" si="16"/>
        <v>1039.1102199999998</v>
      </c>
      <c r="Y136" s="20">
        <f t="shared" si="16"/>
        <v>874.4397899999999</v>
      </c>
      <c r="Z136" s="21">
        <f t="shared" si="15"/>
        <v>26184.452939999999</v>
      </c>
      <c r="AA136" s="22">
        <v>30</v>
      </c>
      <c r="AB136" s="33">
        <f t="shared" si="10"/>
        <v>26184.452940000003</v>
      </c>
      <c r="AC136" s="10">
        <f t="shared" si="11"/>
        <v>0</v>
      </c>
    </row>
    <row r="137" spans="1:29" ht="15.75" x14ac:dyDescent="0.25">
      <c r="A137" s="19">
        <v>44013</v>
      </c>
      <c r="B137" s="20">
        <f t="shared" si="16"/>
        <v>785.88120000000004</v>
      </c>
      <c r="C137" s="20">
        <f t="shared" si="16"/>
        <v>716.55902000000003</v>
      </c>
      <c r="D137" s="20">
        <f t="shared" si="16"/>
        <v>679.40751999999986</v>
      </c>
      <c r="E137" s="20">
        <f t="shared" si="16"/>
        <v>663.44692999999995</v>
      </c>
      <c r="F137" s="20">
        <f t="shared" si="16"/>
        <v>686.61995999999988</v>
      </c>
      <c r="G137" s="20">
        <f t="shared" si="16"/>
        <v>754.74847</v>
      </c>
      <c r="H137" s="20">
        <f t="shared" si="16"/>
        <v>902.72084000000007</v>
      </c>
      <c r="I137" s="20">
        <f t="shared" si="16"/>
        <v>1048.4977299999998</v>
      </c>
      <c r="J137" s="20">
        <f t="shared" si="16"/>
        <v>1224.0527500000001</v>
      </c>
      <c r="K137" s="20">
        <f t="shared" si="16"/>
        <v>1346.5773300000001</v>
      </c>
      <c r="L137" s="20">
        <f t="shared" si="16"/>
        <v>1462.6618500000002</v>
      </c>
      <c r="M137" s="20">
        <f t="shared" si="16"/>
        <v>1537.68859</v>
      </c>
      <c r="N137" s="20">
        <f t="shared" si="16"/>
        <v>1485.6510499999999</v>
      </c>
      <c r="O137" s="20">
        <f t="shared" si="16"/>
        <v>1451.0213299999996</v>
      </c>
      <c r="P137" s="20">
        <f t="shared" si="16"/>
        <v>1455.3217999999999</v>
      </c>
      <c r="Q137" s="20">
        <f t="shared" si="16"/>
        <v>1447.5646700000002</v>
      </c>
      <c r="R137" s="20">
        <f t="shared" si="16"/>
        <v>1427.5651199999998</v>
      </c>
      <c r="S137" s="20">
        <f t="shared" si="16"/>
        <v>1395.37068</v>
      </c>
      <c r="T137" s="20">
        <f t="shared" si="16"/>
        <v>1367.1588599999998</v>
      </c>
      <c r="U137" s="20">
        <f t="shared" si="16"/>
        <v>1456.80421</v>
      </c>
      <c r="V137" s="20">
        <f t="shared" si="16"/>
        <v>1394.2865999999999</v>
      </c>
      <c r="W137" s="20">
        <f t="shared" si="16"/>
        <v>1291.1901199999998</v>
      </c>
      <c r="X137" s="20">
        <f t="shared" si="16"/>
        <v>1118.9938799999998</v>
      </c>
      <c r="Y137" s="20">
        <f t="shared" si="16"/>
        <v>935.5874500000001</v>
      </c>
      <c r="Z137" s="21">
        <f t="shared" si="15"/>
        <v>28035.377959999994</v>
      </c>
      <c r="AA137" s="22">
        <v>31</v>
      </c>
      <c r="AB137" s="33">
        <f t="shared" si="10"/>
        <v>28035.377959999998</v>
      </c>
      <c r="AC137" s="10">
        <f t="shared" si="11"/>
        <v>0</v>
      </c>
    </row>
    <row r="138" spans="1:29" ht="15.75" x14ac:dyDescent="0.25">
      <c r="A138" s="19">
        <v>44044</v>
      </c>
      <c r="B138" s="20">
        <f t="shared" si="16"/>
        <v>779.12542000000008</v>
      </c>
      <c r="C138" s="20">
        <f t="shared" si="16"/>
        <v>710.09336000000008</v>
      </c>
      <c r="D138" s="20">
        <f t="shared" si="16"/>
        <v>674.41432000000009</v>
      </c>
      <c r="E138" s="20">
        <f t="shared" si="16"/>
        <v>660.57689000000005</v>
      </c>
      <c r="F138" s="20">
        <f t="shared" si="16"/>
        <v>681.26755999999989</v>
      </c>
      <c r="G138" s="20">
        <f t="shared" si="16"/>
        <v>749.38508999999999</v>
      </c>
      <c r="H138" s="20">
        <f t="shared" si="16"/>
        <v>886.92221999999992</v>
      </c>
      <c r="I138" s="20">
        <f t="shared" si="16"/>
        <v>1016.3910100000001</v>
      </c>
      <c r="J138" s="20">
        <f t="shared" si="16"/>
        <v>1184.01782</v>
      </c>
      <c r="K138" s="20">
        <f t="shared" si="16"/>
        <v>1299.18236</v>
      </c>
      <c r="L138" s="20">
        <f t="shared" si="16"/>
        <v>1411.7543499999999</v>
      </c>
      <c r="M138" s="20">
        <f t="shared" si="16"/>
        <v>1479.4092900000001</v>
      </c>
      <c r="N138" s="20">
        <f t="shared" si="16"/>
        <v>1426.79321</v>
      </c>
      <c r="O138" s="20">
        <f t="shared" si="16"/>
        <v>1393.5268700000001</v>
      </c>
      <c r="P138" s="20">
        <f t="shared" si="16"/>
        <v>1395.8297</v>
      </c>
      <c r="Q138" s="20">
        <f t="shared" si="16"/>
        <v>1387.3386099999998</v>
      </c>
      <c r="R138" s="20">
        <f t="shared" si="16"/>
        <v>1367.0314600000002</v>
      </c>
      <c r="S138" s="20">
        <f t="shared" si="16"/>
        <v>1352.9374299999997</v>
      </c>
      <c r="T138" s="20">
        <f t="shared" si="16"/>
        <v>1351.3512699999999</v>
      </c>
      <c r="U138" s="20">
        <f t="shared" si="16"/>
        <v>1413.6357200000002</v>
      </c>
      <c r="V138" s="20">
        <f t="shared" si="16"/>
        <v>1353.7255700000001</v>
      </c>
      <c r="W138" s="20">
        <f t="shared" si="16"/>
        <v>1255.01584</v>
      </c>
      <c r="X138" s="20">
        <f t="shared" si="16"/>
        <v>1096.53862</v>
      </c>
      <c r="Y138" s="20">
        <f t="shared" si="16"/>
        <v>920.3284000000001</v>
      </c>
      <c r="Z138" s="21">
        <f t="shared" si="15"/>
        <v>27246.592389999994</v>
      </c>
      <c r="AA138" s="22">
        <v>31</v>
      </c>
      <c r="AB138" s="33">
        <f t="shared" si="10"/>
        <v>27246.592389999998</v>
      </c>
      <c r="AC138" s="10">
        <f t="shared" si="11"/>
        <v>0</v>
      </c>
    </row>
    <row r="139" spans="1:29" ht="15.75" x14ac:dyDescent="0.25">
      <c r="A139" s="19">
        <v>44075</v>
      </c>
      <c r="B139" s="20">
        <f t="shared" si="16"/>
        <v>740.14058000000011</v>
      </c>
      <c r="C139" s="20">
        <f t="shared" si="16"/>
        <v>679.42172000000005</v>
      </c>
      <c r="D139" s="20">
        <f t="shared" si="16"/>
        <v>647.68283999999994</v>
      </c>
      <c r="E139" s="20">
        <f t="shared" si="16"/>
        <v>634.41581999999994</v>
      </c>
      <c r="F139" s="20">
        <f t="shared" si="16"/>
        <v>660.57204000000002</v>
      </c>
      <c r="G139" s="20">
        <f t="shared" si="16"/>
        <v>738.6114</v>
      </c>
      <c r="H139" s="20">
        <f t="shared" si="16"/>
        <v>889.12621999999988</v>
      </c>
      <c r="I139" s="20">
        <f t="shared" si="16"/>
        <v>1020.6699</v>
      </c>
      <c r="J139" s="20">
        <f t="shared" si="16"/>
        <v>1184.18824</v>
      </c>
      <c r="K139" s="20">
        <f t="shared" si="16"/>
        <v>1295.17974</v>
      </c>
      <c r="L139" s="20">
        <f t="shared" si="16"/>
        <v>1402.1461400000001</v>
      </c>
      <c r="M139" s="20">
        <f t="shared" si="16"/>
        <v>1463.37384</v>
      </c>
      <c r="N139" s="20">
        <f t="shared" si="16"/>
        <v>1405.47786</v>
      </c>
      <c r="O139" s="20">
        <f t="shared" si="16"/>
        <v>1365.3851</v>
      </c>
      <c r="P139" s="20">
        <f t="shared" si="16"/>
        <v>1377.4127199999998</v>
      </c>
      <c r="Q139" s="20">
        <f t="shared" si="16"/>
        <v>1377.70784</v>
      </c>
      <c r="R139" s="20">
        <f t="shared" si="16"/>
        <v>1362.71722</v>
      </c>
      <c r="S139" s="20">
        <f t="shared" si="16"/>
        <v>1356.32178</v>
      </c>
      <c r="T139" s="20">
        <f t="shared" si="16"/>
        <v>1381.3669199999999</v>
      </c>
      <c r="U139" s="20">
        <f t="shared" si="16"/>
        <v>1383.05384</v>
      </c>
      <c r="V139" s="20">
        <f t="shared" si="16"/>
        <v>1327.8562200000001</v>
      </c>
      <c r="W139" s="20">
        <f t="shared" si="16"/>
        <v>1223.5179600000001</v>
      </c>
      <c r="X139" s="20">
        <f t="shared" si="16"/>
        <v>1054.0582199999999</v>
      </c>
      <c r="Y139" s="20">
        <f t="shared" si="16"/>
        <v>878.74515999999994</v>
      </c>
      <c r="Z139" s="21">
        <f t="shared" si="15"/>
        <v>26849.149319999997</v>
      </c>
      <c r="AA139" s="22">
        <v>30</v>
      </c>
      <c r="AB139" s="33">
        <f t="shared" si="10"/>
        <v>26849.149320000004</v>
      </c>
      <c r="AC139" s="10">
        <f t="shared" si="11"/>
        <v>0</v>
      </c>
    </row>
    <row r="140" spans="1:29" ht="15.75" x14ac:dyDescent="0.25">
      <c r="A140" s="19">
        <v>44105</v>
      </c>
      <c r="B140" s="20">
        <f t="shared" si="16"/>
        <v>777.63653999999997</v>
      </c>
      <c r="C140" s="20">
        <f t="shared" si="16"/>
        <v>711.69078000000002</v>
      </c>
      <c r="D140" s="20">
        <f t="shared" si="16"/>
        <v>676.02926000000002</v>
      </c>
      <c r="E140" s="20">
        <f t="shared" si="16"/>
        <v>659.31422999999995</v>
      </c>
      <c r="F140" s="20">
        <f t="shared" si="16"/>
        <v>680.24574000000007</v>
      </c>
      <c r="G140" s="20">
        <f t="shared" si="16"/>
        <v>746.47800000000007</v>
      </c>
      <c r="H140" s="20">
        <f t="shared" si="16"/>
        <v>908.4221399999999</v>
      </c>
      <c r="I140" s="20">
        <f t="shared" si="16"/>
        <v>1051.89508</v>
      </c>
      <c r="J140" s="20">
        <f t="shared" si="16"/>
        <v>1216.90148</v>
      </c>
      <c r="K140" s="20">
        <f t="shared" si="16"/>
        <v>1335.2219</v>
      </c>
      <c r="L140" s="20">
        <f t="shared" si="16"/>
        <v>1444.9372200000003</v>
      </c>
      <c r="M140" s="20">
        <f t="shared" si="16"/>
        <v>1510.8637100000001</v>
      </c>
      <c r="N140" s="20">
        <f t="shared" si="16"/>
        <v>1461.0362</v>
      </c>
      <c r="O140" s="20">
        <f t="shared" si="16"/>
        <v>1424.5566699999999</v>
      </c>
      <c r="P140" s="20">
        <f t="shared" si="16"/>
        <v>1428.8259700000001</v>
      </c>
      <c r="Q140" s="20">
        <f t="shared" si="16"/>
        <v>1410.5544299999999</v>
      </c>
      <c r="R140" s="20">
        <f t="shared" si="16"/>
        <v>1401.5017600000001</v>
      </c>
      <c r="S140" s="20">
        <f t="shared" si="16"/>
        <v>1415.9335600000002</v>
      </c>
      <c r="T140" s="20">
        <f t="shared" si="16"/>
        <v>1451.2380500000002</v>
      </c>
      <c r="U140" s="20">
        <f t="shared" si="16"/>
        <v>1436.9959299999998</v>
      </c>
      <c r="V140" s="20">
        <f t="shared" si="16"/>
        <v>1369.7163599999999</v>
      </c>
      <c r="W140" s="20">
        <f t="shared" si="16"/>
        <v>1272.40815</v>
      </c>
      <c r="X140" s="20">
        <f t="shared" si="16"/>
        <v>1099.4099300000003</v>
      </c>
      <c r="Y140" s="20">
        <f t="shared" si="16"/>
        <v>921.40749999999991</v>
      </c>
      <c r="Z140" s="21">
        <f t="shared" si="15"/>
        <v>27813.220590000001</v>
      </c>
      <c r="AA140" s="22">
        <v>31</v>
      </c>
      <c r="AB140" s="33">
        <f t="shared" si="10"/>
        <v>27813.220589999997</v>
      </c>
      <c r="AC140" s="10">
        <f t="shared" si="11"/>
        <v>0</v>
      </c>
    </row>
    <row r="141" spans="1:29" ht="15.75" x14ac:dyDescent="0.25">
      <c r="A141" s="19">
        <v>44136</v>
      </c>
      <c r="B141" s="20">
        <f t="shared" si="16"/>
        <v>759.92088999999999</v>
      </c>
      <c r="C141" s="20">
        <f t="shared" si="16"/>
        <v>695.45592999999997</v>
      </c>
      <c r="D141" s="20">
        <f t="shared" si="16"/>
        <v>662.98163</v>
      </c>
      <c r="E141" s="20">
        <f t="shared" si="16"/>
        <v>647.53516999999999</v>
      </c>
      <c r="F141" s="20">
        <f t="shared" si="16"/>
        <v>665.58812</v>
      </c>
      <c r="G141" s="20">
        <f t="shared" si="16"/>
        <v>722.96902999999998</v>
      </c>
      <c r="H141" s="20">
        <f t="shared" si="16"/>
        <v>873.61010999999996</v>
      </c>
      <c r="I141" s="20">
        <f t="shared" si="16"/>
        <v>1005.27372</v>
      </c>
      <c r="J141" s="20">
        <f t="shared" si="16"/>
        <v>1157.0398600000001</v>
      </c>
      <c r="K141" s="20">
        <f t="shared" si="16"/>
        <v>1270.3824199999999</v>
      </c>
      <c r="L141" s="20">
        <f t="shared" si="16"/>
        <v>1371.7187199999998</v>
      </c>
      <c r="M141" s="20">
        <f t="shared" si="16"/>
        <v>1439.0354000000002</v>
      </c>
      <c r="N141" s="20">
        <f t="shared" si="16"/>
        <v>1398.4086199999999</v>
      </c>
      <c r="O141" s="20">
        <f t="shared" si="16"/>
        <v>1363.7186600000002</v>
      </c>
      <c r="P141" s="20">
        <f t="shared" si="16"/>
        <v>1365.3448799999999</v>
      </c>
      <c r="Q141" s="20">
        <f t="shared" si="16"/>
        <v>1358.72561</v>
      </c>
      <c r="R141" s="20">
        <f t="shared" si="16"/>
        <v>1339.6092799999999</v>
      </c>
      <c r="S141" s="20">
        <f t="shared" si="16"/>
        <v>1371.2027800000001</v>
      </c>
      <c r="T141" s="20">
        <f t="shared" si="16"/>
        <v>1413.57446</v>
      </c>
      <c r="U141" s="20">
        <f t="shared" si="16"/>
        <v>1402.70415</v>
      </c>
      <c r="V141" s="20">
        <f t="shared" si="16"/>
        <v>1339.51486</v>
      </c>
      <c r="W141" s="20">
        <f t="shared" si="16"/>
        <v>1240.2731900000001</v>
      </c>
      <c r="X141" s="20">
        <f t="shared" si="16"/>
        <v>1072.2563499999999</v>
      </c>
      <c r="Y141" s="20">
        <f t="shared" si="16"/>
        <v>896.23395000000005</v>
      </c>
      <c r="Z141" s="21">
        <f t="shared" si="15"/>
        <v>26833.077790000003</v>
      </c>
      <c r="AA141" s="22">
        <v>30</v>
      </c>
      <c r="AB141" s="33">
        <f t="shared" si="10"/>
        <v>26833.077789999999</v>
      </c>
      <c r="AC141" s="10">
        <f t="shared" si="11"/>
        <v>0</v>
      </c>
    </row>
    <row r="142" spans="1:29" ht="16.5" thickBot="1" x14ac:dyDescent="0.3">
      <c r="A142" s="24">
        <v>44166</v>
      </c>
      <c r="B142" s="25">
        <f t="shared" si="16"/>
        <v>882.89031999999997</v>
      </c>
      <c r="C142" s="25">
        <f t="shared" si="16"/>
        <v>793.74260000000004</v>
      </c>
      <c r="D142" s="25">
        <f t="shared" si="16"/>
        <v>757.24508999999989</v>
      </c>
      <c r="E142" s="25">
        <f t="shared" si="16"/>
        <v>735.42550000000006</v>
      </c>
      <c r="F142" s="25">
        <f t="shared" si="16"/>
        <v>742.33794</v>
      </c>
      <c r="G142" s="25">
        <f t="shared" si="16"/>
        <v>786.52085999999997</v>
      </c>
      <c r="H142" s="25">
        <f t="shared" si="16"/>
        <v>933.63505999999995</v>
      </c>
      <c r="I142" s="25">
        <f t="shared" si="16"/>
        <v>1089.0590199999999</v>
      </c>
      <c r="J142" s="25">
        <f t="shared" si="16"/>
        <v>1278.9218700000001</v>
      </c>
      <c r="K142" s="25">
        <f t="shared" si="16"/>
        <v>1399.6288400000001</v>
      </c>
      <c r="L142" s="25">
        <f t="shared" si="16"/>
        <v>1506.8114999999998</v>
      </c>
      <c r="M142" s="25">
        <f t="shared" si="16"/>
        <v>1587.48981</v>
      </c>
      <c r="N142" s="25">
        <f t="shared" si="16"/>
        <v>1562.70217</v>
      </c>
      <c r="O142" s="25">
        <f t="shared" si="16"/>
        <v>1517.50414</v>
      </c>
      <c r="P142" s="25">
        <f t="shared" si="16"/>
        <v>1508.2306100000001</v>
      </c>
      <c r="Q142" s="25">
        <f t="shared" si="16"/>
        <v>1491.59052</v>
      </c>
      <c r="R142" s="25">
        <f t="shared" si="16"/>
        <v>1469.6857200000002</v>
      </c>
      <c r="S142" s="25">
        <f t="shared" si="16"/>
        <v>1479.16488</v>
      </c>
      <c r="T142" s="25">
        <f t="shared" si="16"/>
        <v>1567.7731699999999</v>
      </c>
      <c r="U142" s="25">
        <f t="shared" si="16"/>
        <v>1596.6755699999999</v>
      </c>
      <c r="V142" s="25">
        <f t="shared" si="16"/>
        <v>1530.9372400000002</v>
      </c>
      <c r="W142" s="25">
        <f t="shared" si="16"/>
        <v>1423.80396</v>
      </c>
      <c r="X142" s="25">
        <f t="shared" si="16"/>
        <v>1250.2388699999999</v>
      </c>
      <c r="Y142" s="25">
        <f t="shared" si="16"/>
        <v>1050.96084</v>
      </c>
      <c r="Z142" s="26">
        <f t="shared" si="15"/>
        <v>29942.976100000003</v>
      </c>
      <c r="AA142" s="27">
        <v>31</v>
      </c>
      <c r="AB142" s="28">
        <f t="shared" si="10"/>
        <v>29942.9761</v>
      </c>
      <c r="AC142" s="10">
        <f t="shared" si="11"/>
        <v>0</v>
      </c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2015-07-07T23:07:05Z</dcterms:created>
  <dcterms:modified xsi:type="dcterms:W3CDTF">2015-07-07T23:10:58Z</dcterms:modified>
</cp:coreProperties>
</file>