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250"/>
  </bookViews>
  <sheets>
    <sheet name="CANTIDADES N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AEN09">'[1]CONTADORES (2)'!$A$2:$G$151</definedName>
    <definedName name="__FCN1">'[2]constantes anuales'!$C$2</definedName>
    <definedName name="__FCN2">'[2]constantes anuales'!$C$3</definedName>
    <definedName name="__FCN3">'[2]constantes anuales'!$C$4</definedName>
    <definedName name="__FCN4">'[2]constantes anuales'!$C$5</definedName>
    <definedName name="__RHO1">'[2]constantes anuales'!$D$11</definedName>
    <definedName name="__RHO2">'[2]constantes anuales'!$D$12</definedName>
    <definedName name="__RHO3">'[2]constantes anuales'!$D$13</definedName>
    <definedName name="__rho56">'[2]constantes anuales'!$D$14</definedName>
    <definedName name="__SIC0105">[1]aen0105!$A$45:$D$115</definedName>
    <definedName name="__SIC2">'[3]RESUMEN (2)'!$A$2:$C$144</definedName>
    <definedName name="_AEN09">'[1]CONTADORES (2)'!$A$2:$G$151</definedName>
    <definedName name="_FCN1">'[2]constantes anuales'!$C$2</definedName>
    <definedName name="_FCN2">'[2]constantes anuales'!$C$3</definedName>
    <definedName name="_FCN3">'[2]constantes anuales'!$C$4</definedName>
    <definedName name="_FCN4">'[2]constantes anuales'!$C$5</definedName>
    <definedName name="_RHO1">'[2]constantes anuales'!$D$11</definedName>
    <definedName name="_RHO2">'[2]constantes anuales'!$D$12</definedName>
    <definedName name="_RHO3">'[2]constantes anuales'!$D$13</definedName>
    <definedName name="_rho56">'[2]constantes anuales'!$D$14</definedName>
    <definedName name="_SIC0105">[1]aen0105!$A$45:$D$115</definedName>
    <definedName name="_SIC2">'[3]RESUMEN (2)'!$A$2:$C$144</definedName>
    <definedName name="Alfa0NRC">'[2]constantes anuales'!$D$7</definedName>
    <definedName name="ALFA0NRSC">'[2]constantes anuales'!$D$8</definedName>
    <definedName name="Alfa0R">'[2]constantes anuales'!$D$6</definedName>
    <definedName name="Cmt" localSheetId="0">#REF!</definedName>
    <definedName name="Cmt">#REF!</definedName>
    <definedName name="CONTADORES">[4]Hoja2!$A$1:$G$141</definedName>
    <definedName name="contas">[5]CONTADOR!$A$1:$G$90</definedName>
    <definedName name="cuenta">[1]C_cuenta!$A$1:$C$90</definedName>
    <definedName name="ete" localSheetId="0">#REF!</definedName>
    <definedName name="ete">#REF!</definedName>
    <definedName name="Factores">[1]Factores!$I$2:$J$5</definedName>
    <definedName name="FLOREZ" localSheetId="0">#REF!</definedName>
    <definedName name="FLOREZ">#REF!</definedName>
    <definedName name="IPC_E_AÑO">'[2]constantes anuales'!$D$15</definedName>
    <definedName name="lamda">'[2]constantes anuales'!$D$9</definedName>
    <definedName name="Lamda0">'[2]constantes anuales'!$D$10</definedName>
    <definedName name="mercado">[6]Todos!$B$2:$I$70</definedName>
    <definedName name="nivelt">[6]Hoja1!$A$2:$F$77</definedName>
  </definedNames>
  <calcPr calcId="145621"/>
</workbook>
</file>

<file path=xl/calcChain.xml><?xml version="1.0" encoding="utf-8"?>
<calcChain xmlns="http://schemas.openxmlformats.org/spreadsheetml/2006/main">
  <c r="E118" i="1" l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18" i="1"/>
  <c r="Z113" i="1"/>
  <c r="AB113" i="1" s="1"/>
  <c r="Z112" i="1"/>
  <c r="AB112" i="1" s="1"/>
  <c r="Z111" i="1"/>
  <c r="AB111" i="1" s="1"/>
  <c r="Z110" i="1"/>
  <c r="AB110" i="1" s="1"/>
  <c r="Z109" i="1"/>
  <c r="AB109" i="1" s="1"/>
  <c r="Z108" i="1"/>
  <c r="AB108" i="1" s="1"/>
  <c r="Z107" i="1"/>
  <c r="AB107" i="1" s="1"/>
  <c r="Z106" i="1"/>
  <c r="AB106" i="1" s="1"/>
  <c r="Z105" i="1"/>
  <c r="AB105" i="1" s="1"/>
  <c r="Z104" i="1"/>
  <c r="AB104" i="1" s="1"/>
  <c r="Z103" i="1"/>
  <c r="AB103" i="1" s="1"/>
  <c r="Z102" i="1"/>
  <c r="AB102" i="1" s="1"/>
  <c r="Z101" i="1"/>
  <c r="AB101" i="1" s="1"/>
  <c r="Z100" i="1"/>
  <c r="AB100" i="1" s="1"/>
  <c r="Z99" i="1"/>
  <c r="AB99" i="1" s="1"/>
  <c r="Z98" i="1"/>
  <c r="AB98" i="1" s="1"/>
  <c r="Z97" i="1"/>
  <c r="AB97" i="1" s="1"/>
  <c r="Z96" i="1"/>
  <c r="AB96" i="1" s="1"/>
  <c r="Z95" i="1"/>
  <c r="AB95" i="1" s="1"/>
  <c r="Z94" i="1"/>
  <c r="AB94" i="1" s="1"/>
  <c r="Z93" i="1"/>
  <c r="AB93" i="1" s="1"/>
  <c r="Z92" i="1"/>
  <c r="AB92" i="1" s="1"/>
  <c r="Z91" i="1"/>
  <c r="AB91" i="1" s="1"/>
  <c r="Z90" i="1"/>
  <c r="AB90" i="1" s="1"/>
  <c r="Z85" i="1"/>
  <c r="AB85" i="1" s="1"/>
  <c r="Z84" i="1"/>
  <c r="AB84" i="1" s="1"/>
  <c r="Z83" i="1"/>
  <c r="AB83" i="1" s="1"/>
  <c r="Z82" i="1"/>
  <c r="AB82" i="1" s="1"/>
  <c r="Z81" i="1"/>
  <c r="AB81" i="1" s="1"/>
  <c r="Z80" i="1"/>
  <c r="AB80" i="1" s="1"/>
  <c r="Z79" i="1"/>
  <c r="AB79" i="1" s="1"/>
  <c r="Z78" i="1"/>
  <c r="AB78" i="1" s="1"/>
  <c r="Z77" i="1"/>
  <c r="AB77" i="1" s="1"/>
  <c r="Z76" i="1"/>
  <c r="AB76" i="1" s="1"/>
  <c r="Z75" i="1"/>
  <c r="AB75" i="1" s="1"/>
  <c r="Z74" i="1"/>
  <c r="AB74" i="1" s="1"/>
  <c r="Z73" i="1"/>
  <c r="AB73" i="1" s="1"/>
  <c r="Z72" i="1"/>
  <c r="AB72" i="1" s="1"/>
  <c r="Z71" i="1"/>
  <c r="AB71" i="1" s="1"/>
  <c r="Z70" i="1"/>
  <c r="AB70" i="1" s="1"/>
  <c r="Z69" i="1"/>
  <c r="AB69" i="1" s="1"/>
  <c r="Z68" i="1"/>
  <c r="AB68" i="1" s="1"/>
  <c r="Z67" i="1"/>
  <c r="AB67" i="1" s="1"/>
  <c r="Z66" i="1"/>
  <c r="AB66" i="1" s="1"/>
  <c r="Z65" i="1"/>
  <c r="AB65" i="1" s="1"/>
  <c r="Z64" i="1"/>
  <c r="AB64" i="1" s="1"/>
  <c r="Z63" i="1"/>
  <c r="AB63" i="1" s="1"/>
  <c r="Z62" i="1"/>
  <c r="AB62" i="1" s="1"/>
  <c r="Z57" i="1"/>
  <c r="AB57" i="1" s="1"/>
  <c r="Z56" i="1"/>
  <c r="AB56" i="1" s="1"/>
  <c r="Z55" i="1"/>
  <c r="AB55" i="1" s="1"/>
  <c r="Z54" i="1"/>
  <c r="AB54" i="1" s="1"/>
  <c r="Z53" i="1"/>
  <c r="AB53" i="1" s="1"/>
  <c r="Z52" i="1"/>
  <c r="AB52" i="1" s="1"/>
  <c r="Z51" i="1"/>
  <c r="AB51" i="1" s="1"/>
  <c r="Z50" i="1"/>
  <c r="AB50" i="1" s="1"/>
  <c r="Z49" i="1"/>
  <c r="AB49" i="1" s="1"/>
  <c r="Z48" i="1"/>
  <c r="AB48" i="1" s="1"/>
  <c r="Z47" i="1"/>
  <c r="AB47" i="1" s="1"/>
  <c r="Z46" i="1"/>
  <c r="AB46" i="1" s="1"/>
  <c r="Z45" i="1"/>
  <c r="AB45" i="1" s="1"/>
  <c r="Z44" i="1"/>
  <c r="AB44" i="1" s="1"/>
  <c r="Z43" i="1"/>
  <c r="AB43" i="1" s="1"/>
  <c r="Z42" i="1"/>
  <c r="AB42" i="1" s="1"/>
  <c r="Z41" i="1"/>
  <c r="AB41" i="1" s="1"/>
  <c r="Z40" i="1"/>
  <c r="AB40" i="1" s="1"/>
  <c r="Z39" i="1"/>
  <c r="AB39" i="1" s="1"/>
  <c r="Z38" i="1"/>
  <c r="AB38" i="1" s="1"/>
  <c r="Z37" i="1"/>
  <c r="AB37" i="1" s="1"/>
  <c r="Z36" i="1"/>
  <c r="AB36" i="1" s="1"/>
  <c r="Z35" i="1"/>
  <c r="AB35" i="1" s="1"/>
  <c r="Z34" i="1"/>
  <c r="AB34" i="1" s="1"/>
  <c r="Z7" i="1"/>
  <c r="AB7" i="1" s="1"/>
  <c r="Z8" i="1"/>
  <c r="AB8" i="1" s="1"/>
  <c r="Z9" i="1"/>
  <c r="AB9" i="1" s="1"/>
  <c r="Z10" i="1"/>
  <c r="AB10" i="1" s="1"/>
  <c r="Z11" i="1"/>
  <c r="AB11" i="1" s="1"/>
  <c r="Z12" i="1"/>
  <c r="AB12" i="1" s="1"/>
  <c r="Z13" i="1"/>
  <c r="AB13" i="1" s="1"/>
  <c r="Z14" i="1"/>
  <c r="AB14" i="1" s="1"/>
  <c r="Z15" i="1"/>
  <c r="AB15" i="1" s="1"/>
  <c r="Z16" i="1"/>
  <c r="AB16" i="1" s="1"/>
  <c r="Z17" i="1"/>
  <c r="AB17" i="1" s="1"/>
  <c r="Z18" i="1"/>
  <c r="AB18" i="1" s="1"/>
  <c r="Z19" i="1"/>
  <c r="AB19" i="1" s="1"/>
  <c r="Z20" i="1"/>
  <c r="AB20" i="1" s="1"/>
  <c r="Z21" i="1"/>
  <c r="AB21" i="1" s="1"/>
  <c r="Z22" i="1"/>
  <c r="AB22" i="1" s="1"/>
  <c r="Z23" i="1"/>
  <c r="AB23" i="1" s="1"/>
  <c r="Z24" i="1"/>
  <c r="AB24" i="1" s="1"/>
  <c r="Z25" i="1"/>
  <c r="AB25" i="1" s="1"/>
  <c r="Z26" i="1"/>
  <c r="AB26" i="1" s="1"/>
  <c r="Z27" i="1"/>
  <c r="AB27" i="1" s="1"/>
  <c r="Z28" i="1"/>
  <c r="AB28" i="1" s="1"/>
  <c r="Z29" i="1"/>
  <c r="AB29" i="1" s="1"/>
  <c r="Z6" i="1"/>
  <c r="AB6" i="1" s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Z118" i="1" l="1"/>
  <c r="Z126" i="1"/>
  <c r="Z122" i="1"/>
  <c r="Z138" i="1"/>
  <c r="Z134" i="1"/>
  <c r="Z130" i="1"/>
  <c r="Z129" i="1"/>
  <c r="Z125" i="1"/>
  <c r="Z121" i="1"/>
  <c r="Z127" i="1"/>
  <c r="Z123" i="1"/>
  <c r="Z119" i="1"/>
  <c r="Z128" i="1"/>
  <c r="Z124" i="1"/>
  <c r="Z120" i="1"/>
  <c r="Z141" i="1"/>
  <c r="Z137" i="1"/>
  <c r="Z133" i="1"/>
  <c r="Z140" i="1"/>
  <c r="Z136" i="1"/>
  <c r="Z132" i="1"/>
  <c r="Z139" i="1"/>
  <c r="Z135" i="1"/>
  <c r="Z131" i="1"/>
  <c r="AB118" i="1" l="1"/>
  <c r="AB130" i="1"/>
</calcChain>
</file>

<file path=xl/sharedStrings.xml><?xml version="1.0" encoding="utf-8"?>
<sst xmlns="http://schemas.openxmlformats.org/spreadsheetml/2006/main" count="145" uniqueCount="39">
  <si>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</si>
  <si>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</si>
  <si>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</si>
  <si>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</si>
  <si>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</si>
  <si>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</si>
  <si>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</si>
  <si>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</si>
  <si>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</si>
  <si>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</si>
  <si>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</si>
  <si>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</si>
  <si>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</si>
  <si>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</si>
  <si>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</si>
  <si>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</si>
  <si>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</si>
  <si>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</si>
  <si>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</si>
  <si>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</si>
  <si>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</si>
  <si>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</si>
  <si>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</si>
  <si>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</si>
  <si>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</si>
  <si>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 DIA</t>
  </si>
  <si>
    <t>DIAS</t>
  </si>
  <si>
    <t>TOTAL</t>
  </si>
  <si>
    <t>TOTAL MES</t>
  </si>
  <si>
    <t># DIAS MES</t>
  </si>
  <si>
    <t>Año 2015</t>
  </si>
  <si>
    <t>ANEXO 1</t>
  </si>
  <si>
    <t>Año 2017</t>
  </si>
  <si>
    <t>DEMANDA DIARIA ESTIMADA DÍA HABIL [MWh]</t>
  </si>
  <si>
    <t>DEMANDA DIARIA ESTIMADA DÍA SABADO [MWh]</t>
  </si>
  <si>
    <t>DEMANDA DIARIA ESTIMADA DÍA DOMINGO Y FESTIVO DIFERENTE A LUNES [MWh]</t>
  </si>
  <si>
    <t>DEMANDA DIARIA ESTIMADA DÍA LUNES FESTIVO [MWh]</t>
  </si>
  <si>
    <t>DEMANDA MENSUAL ESTIMADA  [MWh]</t>
  </si>
  <si>
    <t>CANTIDADES DE ENERGÍA ESTIMADAS EN MWh 2015 y 2017 (MERCADO NO REGULADO) CE-002-2014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</si>
</sst>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 * #,##0_ ;_ * \-#,##0_ ;_ * &quot;-&quot;?_ ;_ @_ "/>
    <numFmt numFmtId="165" formatCode="_ * #,##0_ ;_ * \-#,##0_ ;_ * &quot;-&quot;??_ ;_ @_ "/>
    <numFmt numFmtId="166" formatCode="_ * #,##0.00_ ;_ * \-#,##0.00_ ;_ * &quot;-&quot;??_ ;_ @_ "/>
    <numFmt numFmtId="167" formatCode="_ * #,##0.0000_ ;_ * \-#,##0.0000_ ;_ * &quot;-&quot;?_ ;_ @_ "/>
    <numFmt numFmtId="168" formatCode="0.000%"/>
    <numFmt numFmtId="169" formatCode="_ [$€-2]\ * #,##0.00_ ;_ [$€-2]\ * \-#,##0.00_ ;_ [$€-2]\ * &quot;-&quot;??_ "/>
    <numFmt numFmtId="170" formatCode="_-* #,##0.00\ _€_-;\-* #,##0.00\ _€_-;_-* &quot;-&quot;??\ _€_-;_-@_-"/>
    <numFmt numFmtId="171" formatCode="_ &quot;$&quot;\ * #,##0.00_ ;_ &quot;$&quot;\ * \-#,##0.00_ ;_ &quot;$&quot;\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6"/>
        <bgColor indexed="24"/>
      </patternFill>
    </fill>
    <fill>
      <patternFill patternType="darkGray">
        <fgColor indexed="9"/>
        <bgColor theme="7" tint="0.79998168889431442"/>
      </patternFill>
    </fill>
    <fill>
      <patternFill patternType="darkGray">
        <fgColor indexed="9"/>
        <bgColor theme="5" tint="0.59999389629810485"/>
      </patternFill>
    </fill>
    <fill>
      <patternFill patternType="darkGray">
        <fgColor indexed="9"/>
        <bgColor indexed="13"/>
      </patternFill>
    </fill>
    <fill>
      <patternFill patternType="solid">
        <fgColor theme="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26" borderId="7" applyNumberFormat="0" applyAlignment="0" applyProtection="0"/>
    <xf numFmtId="0" fontId="21" fillId="26" borderId="7" applyNumberFormat="0" applyAlignment="0" applyProtection="0"/>
    <xf numFmtId="0" fontId="22" fillId="27" borderId="8" applyNumberFormat="0" applyAlignment="0" applyProtection="0"/>
    <xf numFmtId="0" fontId="23" fillId="0" borderId="9" applyNumberFormat="0" applyFill="0" applyAlignment="0" applyProtection="0"/>
    <xf numFmtId="0" fontId="22" fillId="27" borderId="8" applyNumberFormat="0" applyAlignment="0" applyProtection="0"/>
    <xf numFmtId="0" fontId="2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25" fillId="13" borderId="7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5" fillId="13" borderId="7" applyNumberFormat="0" applyAlignment="0" applyProtection="0"/>
    <xf numFmtId="0" fontId="23" fillId="0" borderId="9" applyNumberFormat="0" applyFill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9" fillId="28" borderId="0" applyNumberFormat="0" applyBorder="0" applyAlignment="0" applyProtection="0"/>
    <xf numFmtId="0" fontId="2" fillId="0" borderId="0"/>
    <xf numFmtId="0" fontId="17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29" borderId="13" applyNumberFormat="0" applyFont="0" applyAlignment="0" applyProtection="0"/>
    <xf numFmtId="0" fontId="17" fillId="29" borderId="13" applyNumberFormat="0" applyFont="0" applyAlignment="0" applyProtection="0"/>
    <xf numFmtId="0" fontId="2" fillId="29" borderId="13" applyNumberFormat="0" applyFont="0" applyAlignment="0" applyProtection="0"/>
    <xf numFmtId="0" fontId="30" fillId="26" borderId="14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6" borderId="14" applyNumberFormat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4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Fill="1"/>
    <xf numFmtId="0" fontId="4" fillId="0" borderId="0" xfId="1" applyFont="1" applyFill="1"/>
    <xf numFmtId="164" fontId="2" fillId="0" borderId="0" xfId="1" applyNumberFormat="1" applyFill="1"/>
    <xf numFmtId="0" fontId="2" fillId="0" borderId="0" xfId="1" applyFill="1"/>
    <xf numFmtId="0" fontId="5" fillId="0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165" fontId="2" fillId="0" borderId="0" xfId="1" applyNumberFormat="1" applyFill="1"/>
    <xf numFmtId="0" fontId="9" fillId="3" borderId="1" xfId="1" applyFont="1" applyFill="1" applyBorder="1" applyAlignment="1">
      <alignment horizontal="left"/>
    </xf>
    <xf numFmtId="0" fontId="10" fillId="3" borderId="1" xfId="1" applyFont="1" applyFill="1" applyBorder="1" applyAlignment="1">
      <alignment horizontal="right"/>
    </xf>
    <xf numFmtId="164" fontId="10" fillId="3" borderId="1" xfId="1" applyNumberFormat="1" applyFont="1" applyFill="1" applyBorder="1" applyAlignment="1">
      <alignment horizontal="right"/>
    </xf>
    <xf numFmtId="165" fontId="10" fillId="3" borderId="1" xfId="2" applyNumberFormat="1" applyFont="1" applyFill="1" applyBorder="1" applyAlignment="1">
      <alignment horizontal="center"/>
    </xf>
    <xf numFmtId="165" fontId="10" fillId="3" borderId="1" xfId="1" applyNumberFormat="1" applyFont="1" applyFill="1" applyBorder="1" applyAlignment="1">
      <alignment horizontal="right"/>
    </xf>
    <xf numFmtId="17" fontId="11" fillId="4" borderId="0" xfId="1" applyNumberFormat="1" applyFont="1" applyFill="1" applyBorder="1" applyAlignment="1">
      <alignment horizontal="left"/>
    </xf>
    <xf numFmtId="166" fontId="12" fillId="4" borderId="0" xfId="2" applyFont="1" applyFill="1" applyBorder="1" applyAlignment="1"/>
    <xf numFmtId="165" fontId="12" fillId="4" borderId="0" xfId="2" applyNumberFormat="1" applyFont="1" applyFill="1" applyBorder="1" applyAlignment="1">
      <alignment horizontal="center"/>
    </xf>
    <xf numFmtId="17" fontId="2" fillId="0" borderId="0" xfId="1" applyNumberFormat="1" applyFill="1"/>
    <xf numFmtId="17" fontId="11" fillId="5" borderId="0" xfId="1" applyNumberFormat="1" applyFont="1" applyFill="1" applyBorder="1" applyAlignment="1">
      <alignment horizontal="left"/>
    </xf>
    <xf numFmtId="166" fontId="12" fillId="5" borderId="0" xfId="2" applyFont="1" applyFill="1" applyBorder="1" applyAlignment="1"/>
    <xf numFmtId="165" fontId="12" fillId="5" borderId="0" xfId="2" applyNumberFormat="1" applyFont="1" applyFill="1" applyBorder="1" applyAlignment="1">
      <alignment horizontal="center"/>
    </xf>
    <xf numFmtId="17" fontId="13" fillId="0" borderId="0" xfId="1" applyNumberFormat="1" applyFont="1" applyFill="1"/>
    <xf numFmtId="165" fontId="4" fillId="0" borderId="0" xfId="2" applyNumberFormat="1" applyFont="1" applyFill="1" applyAlignment="1">
      <alignment horizontal="center"/>
    </xf>
    <xf numFmtId="0" fontId="2" fillId="0" borderId="0" xfId="1" applyFont="1" applyFill="1"/>
    <xf numFmtId="17" fontId="11" fillId="6" borderId="0" xfId="1" applyNumberFormat="1" applyFont="1" applyFill="1" applyBorder="1" applyAlignment="1">
      <alignment horizontal="left"/>
    </xf>
    <xf numFmtId="167" fontId="4" fillId="0" borderId="0" xfId="1" applyNumberFormat="1" applyFont="1" applyFill="1"/>
    <xf numFmtId="165" fontId="0" fillId="0" borderId="0" xfId="2" applyNumberFormat="1" applyFont="1" applyFill="1" applyBorder="1"/>
    <xf numFmtId="165" fontId="0" fillId="0" borderId="0" xfId="2" applyNumberFormat="1" applyFont="1" applyFill="1" applyBorder="1" applyAlignment="1">
      <alignment horizontal="center"/>
    </xf>
    <xf numFmtId="168" fontId="12" fillId="0" borderId="0" xfId="3" applyNumberFormat="1" applyFont="1" applyFill="1" applyBorder="1" applyAlignment="1"/>
    <xf numFmtId="9" fontId="2" fillId="0" borderId="0" xfId="1" applyNumberFormat="1" applyFill="1" applyBorder="1"/>
    <xf numFmtId="0" fontId="14" fillId="7" borderId="2" xfId="1" applyFont="1" applyFill="1" applyBorder="1"/>
    <xf numFmtId="0" fontId="15" fillId="7" borderId="3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17" fontId="11" fillId="4" borderId="4" xfId="1" applyNumberFormat="1" applyFont="1" applyFill="1" applyBorder="1" applyAlignment="1">
      <alignment horizontal="left"/>
    </xf>
    <xf numFmtId="166" fontId="12" fillId="4" borderId="5" xfId="2" applyFont="1" applyFill="1" applyBorder="1" applyAlignment="1"/>
    <xf numFmtId="165" fontId="12" fillId="4" borderId="6" xfId="2" applyNumberFormat="1" applyFont="1" applyFill="1" applyBorder="1" applyAlignment="1">
      <alignment horizontal="center"/>
    </xf>
    <xf numFmtId="164" fontId="5" fillId="0" borderId="0" xfId="3" applyNumberFormat="1" applyFont="1" applyFill="1" applyBorder="1"/>
    <xf numFmtId="0" fontId="2" fillId="0" borderId="0" xfId="1" applyFill="1" applyBorder="1"/>
    <xf numFmtId="10" fontId="4" fillId="0" borderId="0" xfId="3" applyNumberFormat="1" applyFont="1" applyFill="1" applyBorder="1"/>
    <xf numFmtId="43" fontId="12" fillId="5" borderId="0" xfId="116" applyFont="1" applyFill="1" applyBorder="1" applyAlignment="1">
      <alignment horizontal="center"/>
    </xf>
    <xf numFmtId="17" fontId="11" fillId="5" borderId="5" xfId="1" applyNumberFormat="1" applyFont="1" applyFill="1" applyBorder="1" applyAlignment="1">
      <alignment horizontal="left"/>
    </xf>
    <xf numFmtId="166" fontId="12" fillId="5" borderId="5" xfId="2" applyFont="1" applyFill="1" applyBorder="1" applyAlignment="1"/>
    <xf numFmtId="165" fontId="12" fillId="5" borderId="5" xfId="2" applyNumberFormat="1" applyFont="1" applyFill="1" applyBorder="1" applyAlignment="1">
      <alignment horizontal="center"/>
    </xf>
  </cellXfs>
  <cellStyles count="117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uena 2" xfId="47"/>
    <cellStyle name="Calculation" xfId="48"/>
    <cellStyle name="Cálculo 2" xfId="49"/>
    <cellStyle name="Celda de comprobación 2" xfId="50"/>
    <cellStyle name="Celda vinculada 2" xfId="51"/>
    <cellStyle name="Check Cell" xfId="52"/>
    <cellStyle name="Encabezado 4 2" xfId="53"/>
    <cellStyle name="Énfasis1 2" xfId="54"/>
    <cellStyle name="Énfasis2 2" xfId="55"/>
    <cellStyle name="Énfasis3 2" xfId="56"/>
    <cellStyle name="Énfasis4 2" xfId="57"/>
    <cellStyle name="Énfasis5 2" xfId="58"/>
    <cellStyle name="Énfasis6 2" xfId="59"/>
    <cellStyle name="Entrada 2" xfId="60"/>
    <cellStyle name="Euro" xfId="61"/>
    <cellStyle name="Euro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correcto 2" xfId="69"/>
    <cellStyle name="Input" xfId="70"/>
    <cellStyle name="Linked Cell" xfId="71"/>
    <cellStyle name="Millares" xfId="116" builtinId="3"/>
    <cellStyle name="Millares 2" xfId="2"/>
    <cellStyle name="Millares 2 2" xfId="72"/>
    <cellStyle name="Millares 2 2 2" xfId="73"/>
    <cellStyle name="Millares 2 3" xfId="74"/>
    <cellStyle name="Millares 3" xfId="75"/>
    <cellStyle name="Millares 3 2" xfId="76"/>
    <cellStyle name="Millares 4" xfId="77"/>
    <cellStyle name="Millares 5" xfId="78"/>
    <cellStyle name="Millares 6" xfId="79"/>
    <cellStyle name="Moneda 2" xfId="80"/>
    <cellStyle name="Neutral 2" xfId="81"/>
    <cellStyle name="Normal" xfId="0" builtinId="0"/>
    <cellStyle name="Normal 2" xfId="1"/>
    <cellStyle name="Normal 2 2" xfId="82"/>
    <cellStyle name="Normal 2 3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6" xfId="90"/>
    <cellStyle name="Normal 7" xfId="91"/>
    <cellStyle name="Normal 8" xfId="92"/>
    <cellStyle name="Normal 8 2" xfId="93"/>
    <cellStyle name="Normal 9" xfId="94"/>
    <cellStyle name="Notas 2" xfId="95"/>
    <cellStyle name="Notas 3" xfId="96"/>
    <cellStyle name="Note" xfId="97"/>
    <cellStyle name="Output" xfId="98"/>
    <cellStyle name="Porcentaje 2" xfId="3"/>
    <cellStyle name="Porcentaje 3" xfId="99"/>
    <cellStyle name="Porcentaje 4" xfId="100"/>
    <cellStyle name="Porcentaje 4 2" xfId="101"/>
    <cellStyle name="Porcentaje 5" xfId="102"/>
    <cellStyle name="Porcentual 2" xfId="103"/>
    <cellStyle name="Porcentual 2 2" xfId="104"/>
    <cellStyle name="Porcentual 3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 2" xfId="114"/>
    <cellStyle name="Warning Text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LECTURAS\Recibidas\2005\ENE_05\CLIENTES%20SDL-ENE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Mis%20documentos\ELECTROLIMA\informes\2003\CUPS-MAY-JUN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rocio.diaz\Configuraci&#243;n%20local\Archivos%20temporales%20de%20Internet\OLKC03\CLIENTES%20SDL-SEP-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Configuraci&#243;n%20local\Archivos%20temporales%20de%20Internet\OLKC3A\RESUMEN%20AEN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luis.florez\Mis%20documentos\LF%20ENERTOLIMA\Lecturas%20SDL\Recibidas\Febrero%202004\CLIENTES%20SDL%20FEB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ESTADISTICAS\DEVELOPER%20HISTOR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</sheetNames>
    <sheetDataSet>
      <sheetData sheetId="0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C141"/>
  <sheetViews>
    <sheetView tabSelected="1" zoomScale="83" zoomScaleNormal="83" workbookViewId="0">
      <selection activeCell="B6" sqref="B6"/>
    </sheetView>
  </sheetViews>
  <sheetFormatPr baseColWidth="10" defaultRowHeight="15" x14ac:dyDescent="0.2"/>
  <cols>
    <col min="1" max="1" width="14.140625" style="24" customWidth="1"/>
    <col min="2" max="2" width="13.7109375" style="2" bestFit="1" customWidth="1"/>
    <col min="3" max="25" width="10" style="2" customWidth="1"/>
    <col min="26" max="26" width="16.85546875" style="3" bestFit="1" customWidth="1"/>
    <col min="27" max="27" width="12.5703125" style="4" customWidth="1"/>
    <col min="28" max="28" width="12.42578125" style="4" customWidth="1"/>
    <col min="29" max="29" width="12.7109375" style="4" bestFit="1" customWidth="1"/>
    <col min="30" max="16384" width="11.42578125" style="4"/>
  </cols>
  <sheetData>
    <row r="1" spans="1:29" ht="20.25" x14ac:dyDescent="0.3">
      <c r="A1" s="1" t="s">
        <v>31</v>
      </c>
    </row>
    <row r="2" spans="1:29" ht="20.25" x14ac:dyDescent="0.3">
      <c r="A2" s="1" t="s">
        <v>38</v>
      </c>
    </row>
    <row r="3" spans="1:29" ht="15.75" x14ac:dyDescent="0.25">
      <c r="A3" s="5"/>
    </row>
    <row r="4" spans="1:29" ht="15.75" x14ac:dyDescent="0.25">
      <c r="A4" s="6" t="s">
        <v>33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9"/>
    </row>
    <row r="5" spans="1:29" ht="15.75" thickBo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  <c r="V5" s="11" t="s">
        <v>21</v>
      </c>
      <c r="W5" s="11" t="s">
        <v>22</v>
      </c>
      <c r="X5" s="11" t="s">
        <v>23</v>
      </c>
      <c r="Y5" s="11" t="s">
        <v>24</v>
      </c>
      <c r="Z5" s="12" t="s">
        <v>25</v>
      </c>
      <c r="AA5" s="13" t="s">
        <v>26</v>
      </c>
      <c r="AB5" s="14" t="s">
        <v>27</v>
      </c>
    </row>
    <row r="6" spans="1:29" ht="12.75" x14ac:dyDescent="0.2">
      <c r="A6" s="15">
        <v>42005</v>
      </c>
      <c r="B6" s="16">
        <v>4.5667326594962514</v>
      </c>
      <c r="C6" s="16">
        <v>4.3780562035555901</v>
      </c>
      <c r="D6" s="16">
        <v>4.2727885733217432</v>
      </c>
      <c r="E6" s="16">
        <v>4.309258025929263</v>
      </c>
      <c r="F6" s="16">
        <v>4.7783770170144226</v>
      </c>
      <c r="G6" s="16">
        <v>5.64260868468316</v>
      </c>
      <c r="H6" s="16">
        <v>0</v>
      </c>
      <c r="I6" s="16">
        <v>0.49966068291682386</v>
      </c>
      <c r="J6" s="16">
        <v>0.81462180976887577</v>
      </c>
      <c r="K6" s="16">
        <v>1.5821214264384555</v>
      </c>
      <c r="L6" s="16">
        <v>2.6100725122965689</v>
      </c>
      <c r="M6" s="16">
        <v>2.3683191802331773</v>
      </c>
      <c r="N6" s="16">
        <v>2.3101950801237687</v>
      </c>
      <c r="O6" s="16">
        <v>2.3992879830093368</v>
      </c>
      <c r="P6" s="16">
        <v>2.6211535290082195</v>
      </c>
      <c r="Q6" s="16">
        <v>2.471154374741996</v>
      </c>
      <c r="R6" s="16">
        <v>2.299997808802777</v>
      </c>
      <c r="S6" s="16">
        <v>2.4228915062351204</v>
      </c>
      <c r="T6" s="16">
        <v>11.976408340526357</v>
      </c>
      <c r="U6" s="16">
        <v>11.384717539157263</v>
      </c>
      <c r="V6" s="16">
        <v>9.9609277506734983</v>
      </c>
      <c r="W6" s="16">
        <v>7.3275077691391965</v>
      </c>
      <c r="X6" s="16">
        <v>5.6392612710845347</v>
      </c>
      <c r="Y6" s="16">
        <v>4.9023512051294142</v>
      </c>
      <c r="Z6" s="16">
        <f>SUM(B6:Y6)</f>
        <v>101.53847093328584</v>
      </c>
      <c r="AA6" s="17">
        <v>20</v>
      </c>
      <c r="AB6" s="16">
        <f>+AA6*Z6</f>
        <v>2030.7694186657168</v>
      </c>
      <c r="AC6" s="18"/>
    </row>
    <row r="7" spans="1:29" ht="12.75" x14ac:dyDescent="0.2">
      <c r="A7" s="15">
        <v>42036</v>
      </c>
      <c r="B7" s="16">
        <v>4.979014854280611</v>
      </c>
      <c r="C7" s="16">
        <v>4.8037019224573196</v>
      </c>
      <c r="D7" s="16">
        <v>4.6773558173414553</v>
      </c>
      <c r="E7" s="16">
        <v>4.6903152747216525</v>
      </c>
      <c r="F7" s="16">
        <v>5.1467129756239123</v>
      </c>
      <c r="G7" s="16">
        <v>6.0591471819273384</v>
      </c>
      <c r="H7" s="16">
        <v>0</v>
      </c>
      <c r="I7" s="16">
        <v>0.14078666463214307</v>
      </c>
      <c r="J7" s="16">
        <v>0.38561027138423071</v>
      </c>
      <c r="K7" s="16">
        <v>0.85755206051669608</v>
      </c>
      <c r="L7" s="16">
        <v>1.9245257518711474</v>
      </c>
      <c r="M7" s="16">
        <v>1.875790740826546</v>
      </c>
      <c r="N7" s="16">
        <v>1.8836195389005241</v>
      </c>
      <c r="O7" s="16">
        <v>1.862627947269581</v>
      </c>
      <c r="P7" s="16">
        <v>1.9059020339560788</v>
      </c>
      <c r="Q7" s="16">
        <v>1.8461356795750294</v>
      </c>
      <c r="R7" s="16">
        <v>1.9449015450869216</v>
      </c>
      <c r="S7" s="16">
        <v>1.9243970362889808</v>
      </c>
      <c r="T7" s="16">
        <v>12.926577753580544</v>
      </c>
      <c r="U7" s="16">
        <v>12.134523195075399</v>
      </c>
      <c r="V7" s="16">
        <v>10.482734498960873</v>
      </c>
      <c r="W7" s="16">
        <v>7.754359982443817</v>
      </c>
      <c r="X7" s="16">
        <v>6.0231010955451589</v>
      </c>
      <c r="Y7" s="16">
        <v>5.3227769225079848</v>
      </c>
      <c r="Z7" s="16">
        <f t="shared" ref="Z7:Z29" si="0">SUM(B7:Y7)</f>
        <v>101.55217074477393</v>
      </c>
      <c r="AA7" s="17">
        <v>20</v>
      </c>
      <c r="AB7" s="16">
        <f t="shared" ref="AB7:AB29" si="1">+AA7*Z7</f>
        <v>2031.0434148954787</v>
      </c>
      <c r="AC7" s="18"/>
    </row>
    <row r="8" spans="1:29" ht="12.75" x14ac:dyDescent="0.2">
      <c r="A8" s="15">
        <v>42064</v>
      </c>
      <c r="B8" s="16">
        <v>2.37238875326099</v>
      </c>
      <c r="C8" s="16">
        <v>2.1397085018255049</v>
      </c>
      <c r="D8" s="16">
        <v>1.9633364983205199</v>
      </c>
      <c r="E8" s="16">
        <v>1.9826088371946733</v>
      </c>
      <c r="F8" s="16">
        <v>2.4074081311621844</v>
      </c>
      <c r="G8" s="16">
        <v>3.2530120880515385</v>
      </c>
      <c r="H8" s="16">
        <v>1.3453696365548922</v>
      </c>
      <c r="I8" s="16">
        <v>1.8124179617700713</v>
      </c>
      <c r="J8" s="16">
        <v>2.2573611593342786</v>
      </c>
      <c r="K8" s="16">
        <v>2.8029926220801404</v>
      </c>
      <c r="L8" s="16">
        <v>3.7221851495472258</v>
      </c>
      <c r="M8" s="16">
        <v>3.5952422273399729</v>
      </c>
      <c r="N8" s="16">
        <v>3.4697475154604747</v>
      </c>
      <c r="O8" s="16">
        <v>3.6108406544109739</v>
      </c>
      <c r="P8" s="16">
        <v>3.7248593565616677</v>
      </c>
      <c r="Q8" s="16">
        <v>3.6601824430201737</v>
      </c>
      <c r="R8" s="16">
        <v>3.4257921170537964</v>
      </c>
      <c r="S8" s="16">
        <v>3.5102645532369903</v>
      </c>
      <c r="T8" s="16">
        <v>9.810481763618089</v>
      </c>
      <c r="U8" s="16">
        <v>9.1021602246707296</v>
      </c>
      <c r="V8" s="16">
        <v>7.5656670980314642</v>
      </c>
      <c r="W8" s="16">
        <v>4.9789900188214418</v>
      </c>
      <c r="X8" s="16">
        <v>3.2754646190581722</v>
      </c>
      <c r="Y8" s="16">
        <v>2.7204682875708563</v>
      </c>
      <c r="Z8" s="16">
        <f t="shared" si="0"/>
        <v>88.508950217956809</v>
      </c>
      <c r="AA8" s="17">
        <v>21</v>
      </c>
      <c r="AB8" s="16">
        <f t="shared" si="1"/>
        <v>1858.687954577093</v>
      </c>
      <c r="AC8" s="18"/>
    </row>
    <row r="9" spans="1:29" ht="12.75" x14ac:dyDescent="0.2">
      <c r="A9" s="15">
        <v>42095</v>
      </c>
      <c r="B9" s="16">
        <v>2.1650577670314841</v>
      </c>
      <c r="C9" s="16">
        <v>1.9455430786095331</v>
      </c>
      <c r="D9" s="16">
        <v>1.7714289392027851</v>
      </c>
      <c r="E9" s="16">
        <v>1.798417085472233</v>
      </c>
      <c r="F9" s="16">
        <v>2.0565472715289754</v>
      </c>
      <c r="G9" s="16">
        <v>2.8089795750972582</v>
      </c>
      <c r="H9" s="16">
        <v>0</v>
      </c>
      <c r="I9" s="16">
        <v>0.30613131926633247</v>
      </c>
      <c r="J9" s="16">
        <v>0.72680316902766717</v>
      </c>
      <c r="K9" s="16">
        <v>0.95438047500296697</v>
      </c>
      <c r="L9" s="16">
        <v>1.869428690722718</v>
      </c>
      <c r="M9" s="16">
        <v>1.7706345609725391</v>
      </c>
      <c r="N9" s="16">
        <v>1.5739048563527476</v>
      </c>
      <c r="O9" s="16">
        <v>1.743431208001603</v>
      </c>
      <c r="P9" s="16">
        <v>2.0113725159408156</v>
      </c>
      <c r="Q9" s="16">
        <v>1.7138842112868555</v>
      </c>
      <c r="R9" s="16">
        <v>1.6876377205937481</v>
      </c>
      <c r="S9" s="16">
        <v>1.4810480475684713</v>
      </c>
      <c r="T9" s="16">
        <v>8.8011671595967478</v>
      </c>
      <c r="U9" s="16">
        <v>8.2723585694390565</v>
      </c>
      <c r="V9" s="16">
        <v>6.8110377777275257</v>
      </c>
      <c r="W9" s="16">
        <v>4.6448325105753927</v>
      </c>
      <c r="X9" s="16">
        <v>3.0982784823265921</v>
      </c>
      <c r="Y9" s="16">
        <v>2.4188175137219621</v>
      </c>
      <c r="Z9" s="16">
        <f t="shared" si="0"/>
        <v>62.431122505066014</v>
      </c>
      <c r="AA9" s="17">
        <v>20</v>
      </c>
      <c r="AB9" s="16">
        <f t="shared" si="1"/>
        <v>1248.6224501013203</v>
      </c>
      <c r="AC9" s="18"/>
    </row>
    <row r="10" spans="1:29" ht="12.75" x14ac:dyDescent="0.2">
      <c r="A10" s="15">
        <v>42125</v>
      </c>
      <c r="B10" s="16">
        <v>2.1140938516127954</v>
      </c>
      <c r="C10" s="16">
        <v>1.8809247705129439</v>
      </c>
      <c r="D10" s="16">
        <v>1.7211432598257828</v>
      </c>
      <c r="E10" s="16">
        <v>1.7236406732074288</v>
      </c>
      <c r="F10" s="16">
        <v>1.9739613087120744</v>
      </c>
      <c r="G10" s="16">
        <v>2.6681172393710608</v>
      </c>
      <c r="H10" s="16">
        <v>0</v>
      </c>
      <c r="I10" s="16">
        <v>0</v>
      </c>
      <c r="J10" s="16">
        <v>0</v>
      </c>
      <c r="K10" s="16">
        <v>0.43873744763008193</v>
      </c>
      <c r="L10" s="16">
        <v>1.2513021749490936</v>
      </c>
      <c r="M10" s="16">
        <v>1.3253769688884098</v>
      </c>
      <c r="N10" s="16">
        <v>1.5153800189585029</v>
      </c>
      <c r="O10" s="16">
        <v>1.4849884512498646</v>
      </c>
      <c r="P10" s="16">
        <v>1.5636124634372159</v>
      </c>
      <c r="Q10" s="16">
        <v>1.3266791682521721</v>
      </c>
      <c r="R10" s="16">
        <v>1.2095576129821859</v>
      </c>
      <c r="S10" s="16">
        <v>1.2475599466498308</v>
      </c>
      <c r="T10" s="16">
        <v>8.5574118584222507</v>
      </c>
      <c r="U10" s="16">
        <v>8.1570039801664969</v>
      </c>
      <c r="V10" s="16">
        <v>6.6852184561990464</v>
      </c>
      <c r="W10" s="16">
        <v>4.5295464909260614</v>
      </c>
      <c r="X10" s="16">
        <v>3.0112568076643846</v>
      </c>
      <c r="Y10" s="16">
        <v>2.2992935237782777</v>
      </c>
      <c r="Z10" s="16">
        <f t="shared" si="0"/>
        <v>56.684806473395952</v>
      </c>
      <c r="AA10" s="17">
        <v>19</v>
      </c>
      <c r="AB10" s="16">
        <f t="shared" si="1"/>
        <v>1077.0113229945232</v>
      </c>
      <c r="AC10" s="18"/>
    </row>
    <row r="11" spans="1:29" ht="12.75" x14ac:dyDescent="0.2">
      <c r="A11" s="15">
        <v>42156</v>
      </c>
      <c r="B11" s="16">
        <v>2.054069735905625</v>
      </c>
      <c r="C11" s="16">
        <v>1.8518303235748772</v>
      </c>
      <c r="D11" s="16">
        <v>1.7077632683670132</v>
      </c>
      <c r="E11" s="16">
        <v>1.734027791361316</v>
      </c>
      <c r="F11" s="16">
        <v>1.9105466976370695</v>
      </c>
      <c r="G11" s="16">
        <v>2.5364729118272638</v>
      </c>
      <c r="H11" s="16">
        <v>0</v>
      </c>
      <c r="I11" s="16">
        <v>0</v>
      </c>
      <c r="J11" s="16">
        <v>0</v>
      </c>
      <c r="K11" s="16">
        <v>0</v>
      </c>
      <c r="L11" s="16">
        <v>0.73340554720600881</v>
      </c>
      <c r="M11" s="16">
        <v>0.64336478031287025</v>
      </c>
      <c r="N11" s="16">
        <v>0.52003773143015919</v>
      </c>
      <c r="O11" s="16">
        <v>0.75600024594234227</v>
      </c>
      <c r="P11" s="16">
        <v>0.63036580647854989</v>
      </c>
      <c r="Q11" s="16">
        <v>0.47130179525109223</v>
      </c>
      <c r="R11" s="16">
        <v>0.42776115268998632</v>
      </c>
      <c r="S11" s="16">
        <v>0.47157999916959487</v>
      </c>
      <c r="T11" s="16">
        <v>8.2261740399934915</v>
      </c>
      <c r="U11" s="16">
        <v>7.7909933299251097</v>
      </c>
      <c r="V11" s="16">
        <v>6.5678602305197407</v>
      </c>
      <c r="W11" s="16">
        <v>4.5320648666453307</v>
      </c>
      <c r="X11" s="16">
        <v>2.9767926548232286</v>
      </c>
      <c r="Y11" s="16">
        <v>2.3604573875712269</v>
      </c>
      <c r="Z11" s="16">
        <f t="shared" si="0"/>
        <v>48.902870296631889</v>
      </c>
      <c r="AA11" s="17">
        <v>19</v>
      </c>
      <c r="AB11" s="16">
        <f t="shared" si="1"/>
        <v>929.1545356360059</v>
      </c>
      <c r="AC11" s="18"/>
    </row>
    <row r="12" spans="1:29" ht="12.75" x14ac:dyDescent="0.2">
      <c r="A12" s="15">
        <v>42186</v>
      </c>
      <c r="B12" s="16">
        <v>1.2939576166480227</v>
      </c>
      <c r="C12" s="16">
        <v>1.0484740940475463</v>
      </c>
      <c r="D12" s="16">
        <v>0.94749948665929185</v>
      </c>
      <c r="E12" s="16">
        <v>0.94594198963587872</v>
      </c>
      <c r="F12" s="16">
        <v>1.1896737797948991</v>
      </c>
      <c r="G12" s="16">
        <v>1.7845769398686868</v>
      </c>
      <c r="H12" s="16">
        <v>0</v>
      </c>
      <c r="I12" s="16">
        <v>0.31150160305764141</v>
      </c>
      <c r="J12" s="16">
        <v>0.75060242286285261</v>
      </c>
      <c r="K12" s="16">
        <v>1.5262161684904587</v>
      </c>
      <c r="L12" s="16">
        <v>2.0455829926605245</v>
      </c>
      <c r="M12" s="16">
        <v>1.790969310475121</v>
      </c>
      <c r="N12" s="16">
        <v>1.8043535403107196</v>
      </c>
      <c r="O12" s="16">
        <v>1.7997460545157444</v>
      </c>
      <c r="P12" s="16">
        <v>2.1272929057331265</v>
      </c>
      <c r="Q12" s="16">
        <v>1.9911293005795228</v>
      </c>
      <c r="R12" s="16">
        <v>1.8295981868180071</v>
      </c>
      <c r="S12" s="16">
        <v>2.018801822540718</v>
      </c>
      <c r="T12" s="16">
        <v>7.7475058173062807</v>
      </c>
      <c r="U12" s="16">
        <v>7.113252785413577</v>
      </c>
      <c r="V12" s="16">
        <v>5.8439242945007885</v>
      </c>
      <c r="W12" s="16">
        <v>3.6337277564794035</v>
      </c>
      <c r="X12" s="16">
        <v>2.0831451577920208</v>
      </c>
      <c r="Y12" s="16">
        <v>1.4296384379114939</v>
      </c>
      <c r="Z12" s="16">
        <f t="shared" si="0"/>
        <v>53.057112464102325</v>
      </c>
      <c r="AA12" s="17">
        <v>22</v>
      </c>
      <c r="AB12" s="16">
        <f t="shared" si="1"/>
        <v>1167.2564742102511</v>
      </c>
      <c r="AC12" s="18"/>
    </row>
    <row r="13" spans="1:29" ht="12.75" x14ac:dyDescent="0.2">
      <c r="A13" s="15">
        <v>42217</v>
      </c>
      <c r="B13" s="16">
        <v>2.6416588005271349</v>
      </c>
      <c r="C13" s="16">
        <v>2.3298935255738864</v>
      </c>
      <c r="D13" s="16">
        <v>2.1966687236774303</v>
      </c>
      <c r="E13" s="16">
        <v>2.2877008730766235</v>
      </c>
      <c r="F13" s="16">
        <v>2.4753005321651766</v>
      </c>
      <c r="G13" s="16">
        <v>3.2144193654926485</v>
      </c>
      <c r="H13" s="16">
        <v>0.33233757204487951</v>
      </c>
      <c r="I13" s="16">
        <v>1.1607670287850271</v>
      </c>
      <c r="J13" s="16">
        <v>1.2643229175007016</v>
      </c>
      <c r="K13" s="16">
        <v>2.3789553404377353</v>
      </c>
      <c r="L13" s="16">
        <v>3.0292461436662785</v>
      </c>
      <c r="M13" s="16">
        <v>2.9569167227007926</v>
      </c>
      <c r="N13" s="16">
        <v>2.8308795067614456</v>
      </c>
      <c r="O13" s="16">
        <v>2.993263985621589</v>
      </c>
      <c r="P13" s="16">
        <v>2.9027597636240898</v>
      </c>
      <c r="Q13" s="16">
        <v>2.9504857571990488</v>
      </c>
      <c r="R13" s="16">
        <v>2.6408907388009442</v>
      </c>
      <c r="S13" s="16">
        <v>2.8284516347991531</v>
      </c>
      <c r="T13" s="16">
        <v>9.4615314219405438</v>
      </c>
      <c r="U13" s="16">
        <v>8.7417453723438001</v>
      </c>
      <c r="V13" s="16">
        <v>7.4310574005760373</v>
      </c>
      <c r="W13" s="16">
        <v>5.1227143523433405</v>
      </c>
      <c r="X13" s="16">
        <v>3.5422443918531492</v>
      </c>
      <c r="Y13" s="16">
        <v>2.823296224415861</v>
      </c>
      <c r="Z13" s="16">
        <f t="shared" si="0"/>
        <v>80.537508095927294</v>
      </c>
      <c r="AA13" s="17">
        <v>19</v>
      </c>
      <c r="AB13" s="16">
        <f t="shared" si="1"/>
        <v>1530.2126538226187</v>
      </c>
      <c r="AC13" s="18"/>
    </row>
    <row r="14" spans="1:29" ht="12.75" x14ac:dyDescent="0.2">
      <c r="A14" s="15">
        <v>42248</v>
      </c>
      <c r="B14" s="16">
        <v>0.54642675816304287</v>
      </c>
      <c r="C14" s="16">
        <v>0.25107110072563837</v>
      </c>
      <c r="D14" s="16">
        <v>0.15975233598173774</v>
      </c>
      <c r="E14" s="16">
        <v>0.1754551762011449</v>
      </c>
      <c r="F14" s="16">
        <v>0.31499558104198055</v>
      </c>
      <c r="G14" s="16">
        <v>0.99700288371077894</v>
      </c>
      <c r="H14" s="16">
        <v>0</v>
      </c>
      <c r="I14" s="16">
        <v>0</v>
      </c>
      <c r="J14" s="16">
        <v>0</v>
      </c>
      <c r="K14" s="16">
        <v>0.45863869489710662</v>
      </c>
      <c r="L14" s="16">
        <v>1.1438083074655112</v>
      </c>
      <c r="M14" s="16">
        <v>1.0817052883407032</v>
      </c>
      <c r="N14" s="16">
        <v>0.99585165356801475</v>
      </c>
      <c r="O14" s="16">
        <v>0.96778445529127022</v>
      </c>
      <c r="P14" s="16">
        <v>0.98963117057390371</v>
      </c>
      <c r="Q14" s="16">
        <v>1.0637120034239571</v>
      </c>
      <c r="R14" s="16">
        <v>0.84526416452346087</v>
      </c>
      <c r="S14" s="16">
        <v>1.246824239308979</v>
      </c>
      <c r="T14" s="16">
        <v>6.8291729083564991</v>
      </c>
      <c r="U14" s="16">
        <v>6.1639036558981291</v>
      </c>
      <c r="V14" s="16">
        <v>4.8986220763592758</v>
      </c>
      <c r="W14" s="16">
        <v>2.8675190872366225</v>
      </c>
      <c r="X14" s="16">
        <v>1.3888231012518946</v>
      </c>
      <c r="Y14" s="16">
        <v>0.60391420759719427</v>
      </c>
      <c r="Z14" s="16">
        <f t="shared" si="0"/>
        <v>33.989878849916842</v>
      </c>
      <c r="AA14" s="17">
        <v>22</v>
      </c>
      <c r="AB14" s="16">
        <f t="shared" si="1"/>
        <v>747.77733469817053</v>
      </c>
      <c r="AC14" s="18"/>
    </row>
    <row r="15" spans="1:29" ht="12.75" x14ac:dyDescent="0.2">
      <c r="A15" s="15">
        <v>42278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4.7969540548166156</v>
      </c>
      <c r="U15" s="16">
        <v>4.1424459610762305</v>
      </c>
      <c r="V15" s="16">
        <v>2.8147423616474203</v>
      </c>
      <c r="W15" s="16">
        <v>0.72009701239196122</v>
      </c>
      <c r="X15" s="16">
        <v>0</v>
      </c>
      <c r="Y15" s="16">
        <v>0</v>
      </c>
      <c r="Z15" s="16">
        <f t="shared" si="0"/>
        <v>12.474239389932229</v>
      </c>
      <c r="AA15" s="17">
        <v>21</v>
      </c>
      <c r="AB15" s="16">
        <f t="shared" si="1"/>
        <v>261.95902718857684</v>
      </c>
      <c r="AC15" s="18"/>
    </row>
    <row r="16" spans="1:29" ht="12.75" x14ac:dyDescent="0.2">
      <c r="A16" s="15">
        <v>42309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4.8155104299991809</v>
      </c>
      <c r="U16" s="16">
        <v>4.2652670364502256</v>
      </c>
      <c r="V16" s="16">
        <v>3.3170824921909601</v>
      </c>
      <c r="W16" s="16">
        <v>1.8334415922993634</v>
      </c>
      <c r="X16" s="16">
        <v>8.5097308569377791E-2</v>
      </c>
      <c r="Y16" s="16">
        <v>0</v>
      </c>
      <c r="Z16" s="16">
        <f t="shared" si="0"/>
        <v>14.316398859509109</v>
      </c>
      <c r="AA16" s="17">
        <v>19</v>
      </c>
      <c r="AB16" s="16">
        <f t="shared" si="1"/>
        <v>272.01157833067305</v>
      </c>
      <c r="AC16" s="18"/>
    </row>
    <row r="17" spans="1:29" ht="13.5" customHeight="1" x14ac:dyDescent="0.2">
      <c r="A17" s="15">
        <v>42339</v>
      </c>
      <c r="B17" s="16">
        <v>0.47601389502747982</v>
      </c>
      <c r="C17" s="16">
        <v>0.20820756961836728</v>
      </c>
      <c r="D17" s="16">
        <v>7.9832321494110028E-2</v>
      </c>
      <c r="E17" s="16">
        <v>7.8720301845092919E-2</v>
      </c>
      <c r="F17" s="16">
        <v>0.52334933627344471</v>
      </c>
      <c r="G17" s="16">
        <v>1.4364267832748965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7.7551548453251398</v>
      </c>
      <c r="U17" s="16">
        <v>6.9797471679662264</v>
      </c>
      <c r="V17" s="16">
        <v>5.5767889558966059</v>
      </c>
      <c r="W17" s="16">
        <v>3.2134242254251766</v>
      </c>
      <c r="X17" s="16">
        <v>1.5322004392465955</v>
      </c>
      <c r="Y17" s="16">
        <v>0.66979189767185365</v>
      </c>
      <c r="Z17" s="16">
        <f t="shared" si="0"/>
        <v>28.529657739064987</v>
      </c>
      <c r="AA17" s="17">
        <v>21</v>
      </c>
      <c r="AB17" s="16">
        <f t="shared" si="1"/>
        <v>599.12281252036473</v>
      </c>
      <c r="AC17" s="18"/>
    </row>
    <row r="18" spans="1:29" ht="13.5" customHeight="1" x14ac:dyDescent="0.2">
      <c r="A18" s="19">
        <v>42736</v>
      </c>
      <c r="B18" s="20">
        <v>16.856717843559071</v>
      </c>
      <c r="C18" s="20">
        <v>16.716797110147724</v>
      </c>
      <c r="D18" s="20">
        <v>16.668775174544525</v>
      </c>
      <c r="E18" s="20">
        <v>16.729855149926852</v>
      </c>
      <c r="F18" s="20">
        <v>17.364787754248674</v>
      </c>
      <c r="G18" s="20">
        <v>18.643092667834651</v>
      </c>
      <c r="H18" s="20">
        <v>4.4843975811940764</v>
      </c>
      <c r="I18" s="20">
        <v>6.058383575456511</v>
      </c>
      <c r="J18" s="20">
        <v>7.9901876499074964</v>
      </c>
      <c r="K18" s="20">
        <v>9.4876440073074804</v>
      </c>
      <c r="L18" s="20">
        <v>10.563743245946043</v>
      </c>
      <c r="M18" s="20">
        <v>10.291214580013536</v>
      </c>
      <c r="N18" s="20">
        <v>10.007504856679182</v>
      </c>
      <c r="O18" s="20">
        <v>10.286167225541011</v>
      </c>
      <c r="P18" s="20">
        <v>10.563242710147174</v>
      </c>
      <c r="Q18" s="20">
        <v>10.073378233063874</v>
      </c>
      <c r="R18" s="20">
        <v>9.765515243332473</v>
      </c>
      <c r="S18" s="20">
        <v>9.0368129188182049</v>
      </c>
      <c r="T18" s="20">
        <v>25.17599301095002</v>
      </c>
      <c r="U18" s="20">
        <v>24.249701876722249</v>
      </c>
      <c r="V18" s="20">
        <v>22.756093358304234</v>
      </c>
      <c r="W18" s="20">
        <v>20.038018097457471</v>
      </c>
      <c r="X18" s="20">
        <v>18.208096494661689</v>
      </c>
      <c r="Y18" s="20">
        <v>17.503798751134841</v>
      </c>
      <c r="Z18" s="40">
        <f t="shared" si="0"/>
        <v>339.51991911689908</v>
      </c>
      <c r="AA18" s="21">
        <v>21</v>
      </c>
      <c r="AB18" s="40">
        <f t="shared" si="1"/>
        <v>7129.9183014548807</v>
      </c>
      <c r="AC18" s="18"/>
    </row>
    <row r="19" spans="1:29" ht="13.5" customHeight="1" x14ac:dyDescent="0.2">
      <c r="A19" s="19">
        <v>42767</v>
      </c>
      <c r="B19" s="20">
        <v>17.654727962960798</v>
      </c>
      <c r="C19" s="20">
        <v>17.523337445766487</v>
      </c>
      <c r="D19" s="20">
        <v>17.448376150827812</v>
      </c>
      <c r="E19" s="20">
        <v>17.490057216356568</v>
      </c>
      <c r="F19" s="20">
        <v>18.104700833778658</v>
      </c>
      <c r="G19" s="20">
        <v>19.436395779393216</v>
      </c>
      <c r="H19" s="20">
        <v>5.0547229900682193</v>
      </c>
      <c r="I19" s="20">
        <v>6.8066555048469706</v>
      </c>
      <c r="J19" s="20">
        <v>8.8568059174219993</v>
      </c>
      <c r="K19" s="20">
        <v>10.201492705832869</v>
      </c>
      <c r="L19" s="20">
        <v>11.255912698427165</v>
      </c>
      <c r="M19" s="20">
        <v>10.985690577000073</v>
      </c>
      <c r="N19" s="20">
        <v>10.639938303933508</v>
      </c>
      <c r="O19" s="20">
        <v>10.819155003690044</v>
      </c>
      <c r="P19" s="20">
        <v>11.143932509195539</v>
      </c>
      <c r="Q19" s="20">
        <v>10.694751367127139</v>
      </c>
      <c r="R19" s="20">
        <v>10.340012558745865</v>
      </c>
      <c r="S19" s="20">
        <v>9.6584160707567257</v>
      </c>
      <c r="T19" s="20">
        <v>26.584140770681284</v>
      </c>
      <c r="U19" s="20">
        <v>25.601940083531851</v>
      </c>
      <c r="V19" s="20">
        <v>23.849459166242475</v>
      </c>
      <c r="W19" s="20">
        <v>20.972640362832376</v>
      </c>
      <c r="X19" s="20">
        <v>19.042956581836727</v>
      </c>
      <c r="Y19" s="20">
        <v>18.323744171290315</v>
      </c>
      <c r="Z19" s="40">
        <f t="shared" si="0"/>
        <v>358.48996273254465</v>
      </c>
      <c r="AA19" s="21">
        <v>20</v>
      </c>
      <c r="AB19" s="40">
        <f t="shared" si="1"/>
        <v>7169.7992546508931</v>
      </c>
      <c r="AC19" s="18"/>
    </row>
    <row r="20" spans="1:29" ht="13.5" customHeight="1" x14ac:dyDescent="0.2">
      <c r="A20" s="19">
        <v>42795</v>
      </c>
      <c r="B20" s="20">
        <v>15.253483285179541</v>
      </c>
      <c r="C20" s="20">
        <v>15.053813515050992</v>
      </c>
      <c r="D20" s="20">
        <v>14.922027587013863</v>
      </c>
      <c r="E20" s="20">
        <v>14.964568111714465</v>
      </c>
      <c r="F20" s="20">
        <v>15.571759059793823</v>
      </c>
      <c r="G20" s="20">
        <v>16.907285098391753</v>
      </c>
      <c r="H20" s="20">
        <v>6.0939385088182352</v>
      </c>
      <c r="I20" s="20">
        <v>7.820065940516634</v>
      </c>
      <c r="J20" s="20">
        <v>9.9866461943399809</v>
      </c>
      <c r="K20" s="20">
        <v>11.410366347163789</v>
      </c>
      <c r="L20" s="20">
        <v>12.356487404393283</v>
      </c>
      <c r="M20" s="20">
        <v>11.966724314998922</v>
      </c>
      <c r="N20" s="20">
        <v>11.556323272948273</v>
      </c>
      <c r="O20" s="20">
        <v>11.847786939013909</v>
      </c>
      <c r="P20" s="20">
        <v>12.250423056808232</v>
      </c>
      <c r="Q20" s="20">
        <v>11.77087590312396</v>
      </c>
      <c r="R20" s="20">
        <v>11.328156010918853</v>
      </c>
      <c r="S20" s="20">
        <v>10.700061528678379</v>
      </c>
      <c r="T20" s="20">
        <v>23.974562863059475</v>
      </c>
      <c r="U20" s="20">
        <v>22.990789813847034</v>
      </c>
      <c r="V20" s="20">
        <v>21.302546525951918</v>
      </c>
      <c r="W20" s="20">
        <v>18.488916549872979</v>
      </c>
      <c r="X20" s="20">
        <v>16.552748765540159</v>
      </c>
      <c r="Y20" s="20">
        <v>15.934955883899823</v>
      </c>
      <c r="Z20" s="40">
        <f t="shared" si="0"/>
        <v>341.00531248103829</v>
      </c>
      <c r="AA20" s="21">
        <v>22</v>
      </c>
      <c r="AB20" s="40">
        <f t="shared" si="1"/>
        <v>7502.1168745828427</v>
      </c>
      <c r="AC20" s="18"/>
    </row>
    <row r="21" spans="1:29" ht="12.75" x14ac:dyDescent="0.2">
      <c r="A21" s="19">
        <v>42826</v>
      </c>
      <c r="B21" s="20">
        <v>12.502016957041047</v>
      </c>
      <c r="C21" s="20">
        <v>12.318830546184973</v>
      </c>
      <c r="D21" s="20">
        <v>12.174334246907197</v>
      </c>
      <c r="E21" s="20">
        <v>12.221419919041521</v>
      </c>
      <c r="F21" s="20">
        <v>12.62760743315013</v>
      </c>
      <c r="G21" s="20">
        <v>13.822017632533504</v>
      </c>
      <c r="H21" s="20">
        <v>3.0961521548362056</v>
      </c>
      <c r="I21" s="20">
        <v>4.9517237323602092</v>
      </c>
      <c r="J21" s="20">
        <v>7.125534185816643</v>
      </c>
      <c r="K21" s="20">
        <v>8.3817848164261086</v>
      </c>
      <c r="L21" s="20">
        <v>9.6315775738212164</v>
      </c>
      <c r="M21" s="20">
        <v>9.2979289538830852</v>
      </c>
      <c r="N21" s="20">
        <v>8.8390515617450784</v>
      </c>
      <c r="O21" s="20">
        <v>9.1647261997624252</v>
      </c>
      <c r="P21" s="20">
        <v>9.5397262964482152</v>
      </c>
      <c r="Q21" s="20">
        <v>9.0713856116480542</v>
      </c>
      <c r="R21" s="20">
        <v>8.5327873927632076</v>
      </c>
      <c r="S21" s="20">
        <v>7.7042168096521202</v>
      </c>
      <c r="T21" s="20">
        <v>20.417314667852192</v>
      </c>
      <c r="U21" s="20">
        <v>19.71494453577716</v>
      </c>
      <c r="V21" s="20">
        <v>18.089198507956525</v>
      </c>
      <c r="W21" s="20">
        <v>15.628942650958715</v>
      </c>
      <c r="X21" s="20">
        <v>13.810536206886677</v>
      </c>
      <c r="Y21" s="20">
        <v>13.030723337876005</v>
      </c>
      <c r="Z21" s="40">
        <f t="shared" si="0"/>
        <v>271.6944819313282</v>
      </c>
      <c r="AA21" s="21">
        <v>18</v>
      </c>
      <c r="AB21" s="40">
        <f t="shared" si="1"/>
        <v>4890.5006747639072</v>
      </c>
      <c r="AC21" s="18"/>
    </row>
    <row r="22" spans="1:29" ht="12.75" x14ac:dyDescent="0.2">
      <c r="A22" s="19">
        <v>42856</v>
      </c>
      <c r="B22" s="20">
        <v>15.46378872551333</v>
      </c>
      <c r="C22" s="20">
        <v>15.269204877169903</v>
      </c>
      <c r="D22" s="20">
        <v>15.153863401173515</v>
      </c>
      <c r="E22" s="20">
        <v>15.196672858474068</v>
      </c>
      <c r="F22" s="20">
        <v>15.62598962579554</v>
      </c>
      <c r="G22" s="20">
        <v>16.839705783228901</v>
      </c>
      <c r="H22" s="20">
        <v>3.1074784197335052</v>
      </c>
      <c r="I22" s="20">
        <v>4.8560098726110192</v>
      </c>
      <c r="J22" s="20">
        <v>6.664584276239907</v>
      </c>
      <c r="K22" s="20">
        <v>7.9960569801857853</v>
      </c>
      <c r="L22" s="20">
        <v>9.1297117938435495</v>
      </c>
      <c r="M22" s="20">
        <v>8.9050680656659527</v>
      </c>
      <c r="N22" s="20">
        <v>8.5537551107885275</v>
      </c>
      <c r="O22" s="20">
        <v>8.8623271550589884</v>
      </c>
      <c r="P22" s="20">
        <v>9.1790082227079797</v>
      </c>
      <c r="Q22" s="20">
        <v>8.6573280501071483</v>
      </c>
      <c r="R22" s="20">
        <v>8.0897111617434412</v>
      </c>
      <c r="S22" s="20">
        <v>7.3654271332022994</v>
      </c>
      <c r="T22" s="20">
        <v>23.410263899181594</v>
      </c>
      <c r="U22" s="20">
        <v>22.767373208983365</v>
      </c>
      <c r="V22" s="20">
        <v>21.007735872782938</v>
      </c>
      <c r="W22" s="20">
        <v>18.509030516589565</v>
      </c>
      <c r="X22" s="20">
        <v>16.754370884280707</v>
      </c>
      <c r="Y22" s="20">
        <v>15.992998820199663</v>
      </c>
      <c r="Z22" s="40">
        <f t="shared" si="0"/>
        <v>303.35746471526119</v>
      </c>
      <c r="AA22" s="21">
        <v>21</v>
      </c>
      <c r="AB22" s="40">
        <f t="shared" si="1"/>
        <v>6370.5067590204853</v>
      </c>
      <c r="AC22" s="18"/>
    </row>
    <row r="23" spans="1:29" ht="12.75" x14ac:dyDescent="0.2">
      <c r="A23" s="19">
        <v>42887</v>
      </c>
      <c r="B23" s="20">
        <v>15.738382613618425</v>
      </c>
      <c r="C23" s="20">
        <v>15.594351908563922</v>
      </c>
      <c r="D23" s="20">
        <v>15.481906993450199</v>
      </c>
      <c r="E23" s="20">
        <v>15.554071907007804</v>
      </c>
      <c r="F23" s="20">
        <v>15.919364534909635</v>
      </c>
      <c r="G23" s="20">
        <v>17.049377817897422</v>
      </c>
      <c r="H23" s="20">
        <v>2.8515351555330111</v>
      </c>
      <c r="I23" s="20">
        <v>4.5033171147795326</v>
      </c>
      <c r="J23" s="20">
        <v>6.391387779522157</v>
      </c>
      <c r="K23" s="20">
        <v>7.8297717263168636</v>
      </c>
      <c r="L23" s="20">
        <v>9.0572915019273665</v>
      </c>
      <c r="M23" s="20">
        <v>8.8667922110252473</v>
      </c>
      <c r="N23" s="20">
        <v>8.5473079312562756</v>
      </c>
      <c r="O23" s="20">
        <v>8.9624212793199884</v>
      </c>
      <c r="P23" s="20">
        <v>9.3032838734886507</v>
      </c>
      <c r="Q23" s="20">
        <v>8.8977875380663143</v>
      </c>
      <c r="R23" s="20">
        <v>8.3514225096015799</v>
      </c>
      <c r="S23" s="20">
        <v>7.4167341908056148</v>
      </c>
      <c r="T23" s="20">
        <v>23.626671191567485</v>
      </c>
      <c r="U23" s="20">
        <v>22.861760285013805</v>
      </c>
      <c r="V23" s="20">
        <v>21.270428790159109</v>
      </c>
      <c r="W23" s="20">
        <v>18.838412897863524</v>
      </c>
      <c r="X23" s="20">
        <v>17.057167753094607</v>
      </c>
      <c r="Y23" s="20">
        <v>16.433979364760432</v>
      </c>
      <c r="Z23" s="40">
        <f t="shared" si="0"/>
        <v>306.40492886954905</v>
      </c>
      <c r="AA23" s="21">
        <v>20</v>
      </c>
      <c r="AB23" s="40">
        <f t="shared" si="1"/>
        <v>6128.0985773909815</v>
      </c>
      <c r="AC23" s="18"/>
    </row>
    <row r="24" spans="1:29" ht="12.75" x14ac:dyDescent="0.2">
      <c r="A24" s="19">
        <v>42917</v>
      </c>
      <c r="B24" s="20">
        <v>15.870481578955138</v>
      </c>
      <c r="C24" s="20">
        <v>15.681825403833372</v>
      </c>
      <c r="D24" s="20">
        <v>15.618235262611499</v>
      </c>
      <c r="E24" s="20">
        <v>15.662675760957283</v>
      </c>
      <c r="F24" s="20">
        <v>16.09995245372221</v>
      </c>
      <c r="G24" s="20">
        <v>17.232688211427625</v>
      </c>
      <c r="H24" s="20">
        <v>5.1687478466218844</v>
      </c>
      <c r="I24" s="20">
        <v>6.8080901731668089</v>
      </c>
      <c r="J24" s="20">
        <v>8.7050916735974155</v>
      </c>
      <c r="K24" s="20">
        <v>10.061952688221199</v>
      </c>
      <c r="L24" s="20">
        <v>11.080558982908066</v>
      </c>
      <c r="M24" s="20">
        <v>10.708140966160641</v>
      </c>
      <c r="N24" s="20">
        <v>10.28190752970446</v>
      </c>
      <c r="O24" s="20">
        <v>10.705020999843795</v>
      </c>
      <c r="P24" s="20">
        <v>11.201688297497261</v>
      </c>
      <c r="Q24" s="20">
        <v>10.914961238467487</v>
      </c>
      <c r="R24" s="20">
        <v>10.261596276717473</v>
      </c>
      <c r="S24" s="20">
        <v>9.5324828782872508</v>
      </c>
      <c r="T24" s="20">
        <v>23.889415779681418</v>
      </c>
      <c r="U24" s="20">
        <v>22.878123645872375</v>
      </c>
      <c r="V24" s="20">
        <v>21.263252093549625</v>
      </c>
      <c r="W24" s="20">
        <v>18.739552871504785</v>
      </c>
      <c r="X24" s="20">
        <v>17.038751312343514</v>
      </c>
      <c r="Y24" s="20">
        <v>16.392713494500249</v>
      </c>
      <c r="Z24" s="40">
        <f t="shared" si="0"/>
        <v>331.7979074201528</v>
      </c>
      <c r="AA24" s="21">
        <v>19</v>
      </c>
      <c r="AB24" s="40">
        <f t="shared" si="1"/>
        <v>6304.1602409829029</v>
      </c>
      <c r="AC24" s="18"/>
    </row>
    <row r="25" spans="1:29" ht="12.75" x14ac:dyDescent="0.2">
      <c r="A25" s="19">
        <v>42948</v>
      </c>
      <c r="B25" s="20">
        <v>16.659805369572886</v>
      </c>
      <c r="C25" s="20">
        <v>16.412383174599967</v>
      </c>
      <c r="D25" s="20">
        <v>16.320461783028726</v>
      </c>
      <c r="E25" s="20">
        <v>16.462643101007977</v>
      </c>
      <c r="F25" s="20">
        <v>16.842040446505536</v>
      </c>
      <c r="G25" s="20">
        <v>18.090316451341948</v>
      </c>
      <c r="H25" s="20">
        <v>5.2087035471533349</v>
      </c>
      <c r="I25" s="20">
        <v>6.9472048055670363</v>
      </c>
      <c r="J25" s="20">
        <v>8.8315580943385772</v>
      </c>
      <c r="K25" s="20">
        <v>10.163789720103271</v>
      </c>
      <c r="L25" s="20">
        <v>11.257987469570638</v>
      </c>
      <c r="M25" s="20">
        <v>10.912343789976623</v>
      </c>
      <c r="N25" s="20">
        <v>10.529376361532814</v>
      </c>
      <c r="O25" s="20">
        <v>10.901738179951334</v>
      </c>
      <c r="P25" s="20">
        <v>11.142310485688419</v>
      </c>
      <c r="Q25" s="20">
        <v>10.913129829983506</v>
      </c>
      <c r="R25" s="20">
        <v>10.263777166452746</v>
      </c>
      <c r="S25" s="20">
        <v>9.6367651260783571</v>
      </c>
      <c r="T25" s="20">
        <v>24.891292979947586</v>
      </c>
      <c r="U25" s="20">
        <v>23.867900545624501</v>
      </c>
      <c r="V25" s="20">
        <v>22.231091377388204</v>
      </c>
      <c r="W25" s="20">
        <v>19.625752244335008</v>
      </c>
      <c r="X25" s="20">
        <v>17.893709574785881</v>
      </c>
      <c r="Y25" s="20">
        <v>17.191298881507265</v>
      </c>
      <c r="Z25" s="40">
        <f t="shared" si="0"/>
        <v>343.19738050604224</v>
      </c>
      <c r="AA25" s="21">
        <v>21</v>
      </c>
      <c r="AB25" s="40">
        <f t="shared" si="1"/>
        <v>7207.1449906268872</v>
      </c>
      <c r="AC25" s="18"/>
    </row>
    <row r="26" spans="1:29" ht="12.75" x14ac:dyDescent="0.2">
      <c r="A26" s="19">
        <v>42979</v>
      </c>
      <c r="B26" s="20">
        <v>16.632665772050309</v>
      </c>
      <c r="C26" s="20">
        <v>16.406109760963194</v>
      </c>
      <c r="D26" s="20">
        <v>16.366107562619</v>
      </c>
      <c r="E26" s="20">
        <v>16.437343557595916</v>
      </c>
      <c r="F26" s="20">
        <v>16.788817632085923</v>
      </c>
      <c r="G26" s="20">
        <v>18.023201365737975</v>
      </c>
      <c r="H26" s="20">
        <v>5.3232368247628026</v>
      </c>
      <c r="I26" s="20">
        <v>7.0722106887647618</v>
      </c>
      <c r="J26" s="20">
        <v>8.9564337184444689</v>
      </c>
      <c r="K26" s="20">
        <v>10.168523651775622</v>
      </c>
      <c r="L26" s="20">
        <v>10.947049881996733</v>
      </c>
      <c r="M26" s="20">
        <v>10.502626594307641</v>
      </c>
      <c r="N26" s="20">
        <v>10.172332284105449</v>
      </c>
      <c r="O26" s="20">
        <v>10.634999565892878</v>
      </c>
      <c r="P26" s="20">
        <v>11.007716277023041</v>
      </c>
      <c r="Q26" s="20">
        <v>10.667290344281827</v>
      </c>
      <c r="R26" s="20">
        <v>9.9589800780822912</v>
      </c>
      <c r="S26" s="20">
        <v>9.3855393154487974</v>
      </c>
      <c r="T26" s="20">
        <v>24.402279107430324</v>
      </c>
      <c r="U26" s="20">
        <v>23.451261318102919</v>
      </c>
      <c r="V26" s="20">
        <v>21.872952413487795</v>
      </c>
      <c r="W26" s="20">
        <v>19.50634670555392</v>
      </c>
      <c r="X26" s="20">
        <v>17.856329569665785</v>
      </c>
      <c r="Y26" s="20">
        <v>17.06211795839123</v>
      </c>
      <c r="Z26" s="40">
        <f t="shared" si="0"/>
        <v>339.60247194857061</v>
      </c>
      <c r="AA26" s="21">
        <v>21</v>
      </c>
      <c r="AB26" s="40">
        <f t="shared" si="1"/>
        <v>7131.6519109199826</v>
      </c>
      <c r="AC26" s="18"/>
    </row>
    <row r="27" spans="1:29" ht="12.75" x14ac:dyDescent="0.2">
      <c r="A27" s="19">
        <v>43009</v>
      </c>
      <c r="B27" s="20">
        <v>14.147879255807734</v>
      </c>
      <c r="C27" s="20">
        <v>13.914906495715861</v>
      </c>
      <c r="D27" s="20">
        <v>13.805336733933986</v>
      </c>
      <c r="E27" s="20">
        <v>13.870944816456877</v>
      </c>
      <c r="F27" s="20">
        <v>14.140568212917602</v>
      </c>
      <c r="G27" s="20">
        <v>15.410201248116747</v>
      </c>
      <c r="H27" s="20">
        <v>2.1110217224856673</v>
      </c>
      <c r="I27" s="20">
        <v>3.6408123979524634</v>
      </c>
      <c r="J27" s="20">
        <v>5.573381686295158</v>
      </c>
      <c r="K27" s="20">
        <v>6.9870193062057311</v>
      </c>
      <c r="L27" s="20">
        <v>8.0163695307951528</v>
      </c>
      <c r="M27" s="20">
        <v>7.6926139422175819</v>
      </c>
      <c r="N27" s="20">
        <v>7.5089126990497634</v>
      </c>
      <c r="O27" s="20">
        <v>7.8085435891250956</v>
      </c>
      <c r="P27" s="20">
        <v>8.0101885853916901</v>
      </c>
      <c r="Q27" s="20">
        <v>7.7915513919508568</v>
      </c>
      <c r="R27" s="20">
        <v>7.3526595975149327</v>
      </c>
      <c r="S27" s="20">
        <v>6.9083773220427762</v>
      </c>
      <c r="T27" s="20">
        <v>21.985932017754291</v>
      </c>
      <c r="U27" s="20">
        <v>21.067692661206987</v>
      </c>
      <c r="V27" s="20">
        <v>19.499636285233972</v>
      </c>
      <c r="W27" s="20">
        <v>17.098627318116211</v>
      </c>
      <c r="X27" s="20">
        <v>15.395511897735261</v>
      </c>
      <c r="Y27" s="20">
        <v>14.671057556167193</v>
      </c>
      <c r="Z27" s="40">
        <f t="shared" si="0"/>
        <v>274.4097462701896</v>
      </c>
      <c r="AA27" s="21">
        <v>21</v>
      </c>
      <c r="AB27" s="40">
        <f t="shared" si="1"/>
        <v>5762.604671673982</v>
      </c>
      <c r="AC27" s="18"/>
    </row>
    <row r="28" spans="1:29" ht="12.75" x14ac:dyDescent="0.2">
      <c r="A28" s="19">
        <v>43040</v>
      </c>
      <c r="B28" s="20">
        <v>13.896593978560524</v>
      </c>
      <c r="C28" s="20">
        <v>13.721782658243118</v>
      </c>
      <c r="D28" s="20">
        <v>13.560993771096305</v>
      </c>
      <c r="E28" s="20">
        <v>13.675068358785312</v>
      </c>
      <c r="F28" s="20">
        <v>14.001207263971207</v>
      </c>
      <c r="G28" s="20">
        <v>15.235037611564632</v>
      </c>
      <c r="H28" s="20">
        <v>2.3260594008865207</v>
      </c>
      <c r="I28" s="20">
        <v>3.9708816289229603</v>
      </c>
      <c r="J28" s="20">
        <v>5.9163585560537335</v>
      </c>
      <c r="K28" s="20">
        <v>7.2258137777206919</v>
      </c>
      <c r="L28" s="20">
        <v>8.162581249196629</v>
      </c>
      <c r="M28" s="20">
        <v>7.803420977869302</v>
      </c>
      <c r="N28" s="20">
        <v>7.4727317352603828</v>
      </c>
      <c r="O28" s="20">
        <v>7.8697711748410937</v>
      </c>
      <c r="P28" s="20">
        <v>8.1847842336073366</v>
      </c>
      <c r="Q28" s="20">
        <v>7.9613413643912079</v>
      </c>
      <c r="R28" s="20">
        <v>7.4438953420223442</v>
      </c>
      <c r="S28" s="20">
        <v>6.697221307123967</v>
      </c>
      <c r="T28" s="20">
        <v>21.38655849348152</v>
      </c>
      <c r="U28" s="20">
        <v>20.605200437153663</v>
      </c>
      <c r="V28" s="20">
        <v>19.418480133530519</v>
      </c>
      <c r="W28" s="20">
        <v>17.613263950463548</v>
      </c>
      <c r="X28" s="20">
        <v>15.699244118202866</v>
      </c>
      <c r="Y28" s="20">
        <v>14.601663140062124</v>
      </c>
      <c r="Z28" s="40">
        <f t="shared" si="0"/>
        <v>274.44995466301145</v>
      </c>
      <c r="AA28" s="21">
        <v>20</v>
      </c>
      <c r="AB28" s="40">
        <f t="shared" si="1"/>
        <v>5488.9990932602286</v>
      </c>
      <c r="AC28" s="18"/>
    </row>
    <row r="29" spans="1:29" ht="12.75" x14ac:dyDescent="0.2">
      <c r="A29" s="19">
        <v>43070</v>
      </c>
      <c r="B29" s="20">
        <v>13.672823170791801</v>
      </c>
      <c r="C29" s="20">
        <v>13.45142152575889</v>
      </c>
      <c r="D29" s="20">
        <v>13.377074207631797</v>
      </c>
      <c r="E29" s="20">
        <v>13.440176139297993</v>
      </c>
      <c r="F29" s="20">
        <v>14.01339737055644</v>
      </c>
      <c r="G29" s="20">
        <v>15.250475015723318</v>
      </c>
      <c r="H29" s="20">
        <v>1.5495877134216967</v>
      </c>
      <c r="I29" s="20">
        <v>2.9082233421839607</v>
      </c>
      <c r="J29" s="20">
        <v>4.8871843893605229</v>
      </c>
      <c r="K29" s="20">
        <v>6.462089410790183</v>
      </c>
      <c r="L29" s="20">
        <v>7.8584084575103095</v>
      </c>
      <c r="M29" s="20">
        <v>7.7322676285673984</v>
      </c>
      <c r="N29" s="20">
        <v>7.6789675558340607</v>
      </c>
      <c r="O29" s="20">
        <v>7.8667119479387768</v>
      </c>
      <c r="P29" s="20">
        <v>8.1655754051677487</v>
      </c>
      <c r="Q29" s="20">
        <v>7.6617172813554708</v>
      </c>
      <c r="R29" s="20">
        <v>7.3215352121882225</v>
      </c>
      <c r="S29" s="20">
        <v>6.6352369007003729</v>
      </c>
      <c r="T29" s="20">
        <v>22.079781660040695</v>
      </c>
      <c r="U29" s="20">
        <v>21.198700960148493</v>
      </c>
      <c r="V29" s="20">
        <v>19.599538054132264</v>
      </c>
      <c r="W29" s="20">
        <v>16.91155257318108</v>
      </c>
      <c r="X29" s="20">
        <v>15.070161455249172</v>
      </c>
      <c r="Y29" s="20">
        <v>14.228876714172058</v>
      </c>
      <c r="Z29" s="40">
        <f t="shared" si="0"/>
        <v>269.02148409170269</v>
      </c>
      <c r="AA29" s="21">
        <v>19</v>
      </c>
      <c r="AB29" s="40">
        <f t="shared" si="1"/>
        <v>5111.4081977423511</v>
      </c>
      <c r="AC29" s="18"/>
    </row>
    <row r="30" spans="1:29" x14ac:dyDescent="0.2">
      <c r="A30" s="22"/>
      <c r="AA30" s="23"/>
      <c r="AB30" s="2"/>
    </row>
    <row r="31" spans="1:29" ht="15.75" x14ac:dyDescent="0.25">
      <c r="A31" s="6" t="s">
        <v>34</v>
      </c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9" x14ac:dyDescent="0.2">
      <c r="AA32" s="23"/>
      <c r="AB32" s="2"/>
    </row>
    <row r="33" spans="1:28" ht="15.75" thickBot="1" x14ac:dyDescent="0.3">
      <c r="A33" s="10" t="s">
        <v>0</v>
      </c>
      <c r="B33" s="11" t="s">
        <v>1</v>
      </c>
      <c r="C33" s="11" t="s">
        <v>2</v>
      </c>
      <c r="D33" s="11" t="s">
        <v>3</v>
      </c>
      <c r="E33" s="11" t="s">
        <v>4</v>
      </c>
      <c r="F33" s="11" t="s">
        <v>5</v>
      </c>
      <c r="G33" s="11" t="s">
        <v>6</v>
      </c>
      <c r="H33" s="11" t="s">
        <v>7</v>
      </c>
      <c r="I33" s="11" t="s">
        <v>8</v>
      </c>
      <c r="J33" s="11" t="s">
        <v>9</v>
      </c>
      <c r="K33" s="11" t="s">
        <v>10</v>
      </c>
      <c r="L33" s="11" t="s">
        <v>11</v>
      </c>
      <c r="M33" s="11" t="s">
        <v>12</v>
      </c>
      <c r="N33" s="11" t="s">
        <v>13</v>
      </c>
      <c r="O33" s="11" t="s">
        <v>14</v>
      </c>
      <c r="P33" s="11" t="s">
        <v>15</v>
      </c>
      <c r="Q33" s="11" t="s">
        <v>16</v>
      </c>
      <c r="R33" s="11" t="s">
        <v>17</v>
      </c>
      <c r="S33" s="11" t="s">
        <v>18</v>
      </c>
      <c r="T33" s="11" t="s">
        <v>19</v>
      </c>
      <c r="U33" s="11" t="s">
        <v>20</v>
      </c>
      <c r="V33" s="11" t="s">
        <v>21</v>
      </c>
      <c r="W33" s="11" t="s">
        <v>22</v>
      </c>
      <c r="X33" s="11" t="s">
        <v>23</v>
      </c>
      <c r="Y33" s="11" t="s">
        <v>24</v>
      </c>
      <c r="Z33" s="12" t="s">
        <v>25</v>
      </c>
      <c r="AA33" s="13" t="s">
        <v>26</v>
      </c>
      <c r="AB33" s="14" t="s">
        <v>27</v>
      </c>
    </row>
    <row r="34" spans="1:28" ht="12.75" x14ac:dyDescent="0.2">
      <c r="A34" s="15">
        <v>42005</v>
      </c>
      <c r="B34" s="16">
        <v>4.5617771441313044</v>
      </c>
      <c r="C34" s="16">
        <v>4.3483817558104692</v>
      </c>
      <c r="D34" s="16">
        <v>4.2468396173470211</v>
      </c>
      <c r="E34" s="16">
        <v>4.2751711216225967</v>
      </c>
      <c r="F34" s="16">
        <v>4.7186935705393207</v>
      </c>
      <c r="G34" s="16">
        <v>5.4811927689140676</v>
      </c>
      <c r="H34" s="16">
        <v>0</v>
      </c>
      <c r="I34" s="16">
        <v>0.41147080076217735</v>
      </c>
      <c r="J34" s="16">
        <v>0.64649361158552032</v>
      </c>
      <c r="K34" s="16">
        <v>1.2858609998453006</v>
      </c>
      <c r="L34" s="16">
        <v>2.1967719113910942</v>
      </c>
      <c r="M34" s="16">
        <v>2.0535123034946006</v>
      </c>
      <c r="N34" s="16">
        <v>2.0388046484486186</v>
      </c>
      <c r="O34" s="16">
        <v>2.0337300325857224</v>
      </c>
      <c r="P34" s="16">
        <v>2.1045685214967498</v>
      </c>
      <c r="Q34" s="16">
        <v>1.9647484512960225</v>
      </c>
      <c r="R34" s="16">
        <v>1.8463961156149189</v>
      </c>
      <c r="S34" s="16">
        <v>2.0166477295101068</v>
      </c>
      <c r="T34" s="16">
        <v>11.298163322817432</v>
      </c>
      <c r="U34" s="16">
        <v>10.890375536432025</v>
      </c>
      <c r="V34" s="16">
        <v>9.9262076068416629</v>
      </c>
      <c r="W34" s="16">
        <v>7.3682434588363188</v>
      </c>
      <c r="X34" s="16">
        <v>5.5604399018627051</v>
      </c>
      <c r="Y34" s="16">
        <v>4.7427375806058976</v>
      </c>
      <c r="Z34" s="16">
        <f>SUM(B34:Y34)</f>
        <v>96.017228511791643</v>
      </c>
      <c r="AA34" s="17">
        <v>5</v>
      </c>
      <c r="AB34" s="16">
        <f>+AA34*Z34</f>
        <v>480.08614255895822</v>
      </c>
    </row>
    <row r="35" spans="1:28" ht="12.75" x14ac:dyDescent="0.2">
      <c r="A35" s="15">
        <v>42036</v>
      </c>
      <c r="B35" s="16">
        <v>4.9736119576250832</v>
      </c>
      <c r="C35" s="16">
        <v>4.7711424497019603</v>
      </c>
      <c r="D35" s="16">
        <v>4.6489498950498325</v>
      </c>
      <c r="E35" s="16">
        <v>4.6532141480368425</v>
      </c>
      <c r="F35" s="16">
        <v>5.0824288960484401</v>
      </c>
      <c r="G35" s="16">
        <v>5.8858155110983086</v>
      </c>
      <c r="H35" s="16">
        <v>0</v>
      </c>
      <c r="I35" s="16">
        <v>0.11593788267400519</v>
      </c>
      <c r="J35" s="16">
        <v>0.30602492349473637</v>
      </c>
      <c r="K35" s="16">
        <v>0.69697099826129638</v>
      </c>
      <c r="L35" s="16">
        <v>1.6197803296811191</v>
      </c>
      <c r="M35" s="16">
        <v>1.626452801302446</v>
      </c>
      <c r="N35" s="16">
        <v>1.6623411177956831</v>
      </c>
      <c r="O35" s="16">
        <v>1.578836064166167</v>
      </c>
      <c r="P35" s="16">
        <v>1.5302809932077099</v>
      </c>
      <c r="Q35" s="16">
        <v>1.4678128790339418</v>
      </c>
      <c r="R35" s="16">
        <v>1.5613313388203651</v>
      </c>
      <c r="S35" s="16">
        <v>1.6017353248881101</v>
      </c>
      <c r="T35" s="16">
        <v>12.19452297487652</v>
      </c>
      <c r="U35" s="16">
        <v>11.607623473783455</v>
      </c>
      <c r="V35" s="16">
        <v>10.446195528027141</v>
      </c>
      <c r="W35" s="16">
        <v>7.7974686644127376</v>
      </c>
      <c r="X35" s="16">
        <v>5.9389147008223855</v>
      </c>
      <c r="Y35" s="16">
        <v>5.149474831004893</v>
      </c>
      <c r="Z35" s="16">
        <f t="shared" ref="Z35:Z57" si="2">SUM(B35:Y35)</f>
        <v>96.91686768381318</v>
      </c>
      <c r="AA35" s="17">
        <v>4</v>
      </c>
      <c r="AB35" s="16">
        <f t="shared" ref="AB35:AB57" si="3">+AA35*Z35</f>
        <v>387.66747073525272</v>
      </c>
    </row>
    <row r="36" spans="1:28" ht="12.75" x14ac:dyDescent="0.2">
      <c r="A36" s="15">
        <v>42064</v>
      </c>
      <c r="B36" s="16">
        <v>2.3698143943494903</v>
      </c>
      <c r="C36" s="16">
        <v>2.1252055660076312</v>
      </c>
      <c r="D36" s="16">
        <v>1.9514130128767082</v>
      </c>
      <c r="E36" s="16">
        <v>1.9669260915098328</v>
      </c>
      <c r="F36" s="16">
        <v>2.3773388390514252</v>
      </c>
      <c r="G36" s="16">
        <v>3.1599544343060084</v>
      </c>
      <c r="H36" s="16">
        <v>1.1455303049072518</v>
      </c>
      <c r="I36" s="16">
        <v>1.4925270199204912</v>
      </c>
      <c r="J36" s="16">
        <v>1.7914688154064358</v>
      </c>
      <c r="K36" s="16">
        <v>2.2781177445403715</v>
      </c>
      <c r="L36" s="16">
        <v>3.1327833793888562</v>
      </c>
      <c r="M36" s="16">
        <v>3.1173476149270849</v>
      </c>
      <c r="N36" s="16">
        <v>3.062138528615022</v>
      </c>
      <c r="O36" s="16">
        <v>3.0606893102287946</v>
      </c>
      <c r="P36" s="16">
        <v>2.9907526064634955</v>
      </c>
      <c r="Q36" s="16">
        <v>2.9101127229801658</v>
      </c>
      <c r="R36" s="16">
        <v>2.7501631669487971</v>
      </c>
      <c r="S36" s="16">
        <v>2.9217020337262412</v>
      </c>
      <c r="T36" s="16">
        <v>9.2548969682180857</v>
      </c>
      <c r="U36" s="16">
        <v>8.7069303826378803</v>
      </c>
      <c r="V36" s="16">
        <v>7.5392959550614052</v>
      </c>
      <c r="W36" s="16">
        <v>5.0066696336102501</v>
      </c>
      <c r="X36" s="16">
        <v>3.2296826285276685</v>
      </c>
      <c r="Y36" s="16">
        <v>2.6318936861987363</v>
      </c>
      <c r="Z36" s="16">
        <f t="shared" si="2"/>
        <v>80.97335484040812</v>
      </c>
      <c r="AA36" s="17">
        <v>4</v>
      </c>
      <c r="AB36" s="16">
        <f t="shared" si="3"/>
        <v>323.89341936163248</v>
      </c>
    </row>
    <row r="37" spans="1:28" ht="12.75" x14ac:dyDescent="0.2">
      <c r="A37" s="15">
        <v>42095</v>
      </c>
      <c r="B37" s="16">
        <v>2.1627083899537145</v>
      </c>
      <c r="C37" s="16">
        <v>1.9323561952672881</v>
      </c>
      <c r="D37" s="16">
        <v>1.7606709223323207</v>
      </c>
      <c r="E37" s="16">
        <v>1.784191325323478</v>
      </c>
      <c r="F37" s="16">
        <v>2.0308603429825731</v>
      </c>
      <c r="G37" s="16">
        <v>2.7286241870438936</v>
      </c>
      <c r="H37" s="16">
        <v>0</v>
      </c>
      <c r="I37" s="16">
        <v>0.25209928133942899</v>
      </c>
      <c r="J37" s="16">
        <v>0.57679968793102931</v>
      </c>
      <c r="K37" s="16">
        <v>0.77566779092469729</v>
      </c>
      <c r="L37" s="16">
        <v>1.573407795676472</v>
      </c>
      <c r="M37" s="16">
        <v>1.5352744200601702</v>
      </c>
      <c r="N37" s="16">
        <v>1.389010203058662</v>
      </c>
      <c r="O37" s="16">
        <v>1.4778002609811212</v>
      </c>
      <c r="P37" s="16">
        <v>1.6149650278800913</v>
      </c>
      <c r="Q37" s="16">
        <v>1.3626632897744915</v>
      </c>
      <c r="R37" s="16">
        <v>1.354804652397263</v>
      </c>
      <c r="S37" s="16">
        <v>1.2327222142378902</v>
      </c>
      <c r="T37" s="16">
        <v>8.3027416211303819</v>
      </c>
      <c r="U37" s="16">
        <v>7.9131599957008332</v>
      </c>
      <c r="V37" s="16">
        <v>6.7872969960246587</v>
      </c>
      <c r="W37" s="16">
        <v>4.6706544491945223</v>
      </c>
      <c r="X37" s="16">
        <v>3.0549730668708985</v>
      </c>
      <c r="Y37" s="16">
        <v>2.3400642350865666</v>
      </c>
      <c r="Z37" s="16">
        <f t="shared" si="2"/>
        <v>58.613516351172443</v>
      </c>
      <c r="AA37" s="17">
        <v>4</v>
      </c>
      <c r="AB37" s="16">
        <f t="shared" si="3"/>
        <v>234.45406540468977</v>
      </c>
    </row>
    <row r="38" spans="1:28" ht="12.75" x14ac:dyDescent="0.2">
      <c r="A38" s="15">
        <v>42125</v>
      </c>
      <c r="B38" s="16">
        <v>2.1117997771955368</v>
      </c>
      <c r="C38" s="16">
        <v>1.8681758698090747</v>
      </c>
      <c r="D38" s="16">
        <v>1.7106906315459121</v>
      </c>
      <c r="E38" s="16">
        <v>1.7100064061635027</v>
      </c>
      <c r="F38" s="16">
        <v>1.9493059050691761</v>
      </c>
      <c r="G38" s="16">
        <v>2.5917914454627478</v>
      </c>
      <c r="H38" s="16">
        <v>0</v>
      </c>
      <c r="I38" s="16">
        <v>0</v>
      </c>
      <c r="J38" s="16">
        <v>0</v>
      </c>
      <c r="K38" s="16">
        <v>0.35658158953650826</v>
      </c>
      <c r="L38" s="16">
        <v>1.0531605760531526</v>
      </c>
      <c r="M38" s="16">
        <v>1.1492023267373792</v>
      </c>
      <c r="N38" s="16">
        <v>1.337360577641447</v>
      </c>
      <c r="O38" s="16">
        <v>1.2587341047579683</v>
      </c>
      <c r="P38" s="16">
        <v>1.2554509050887541</v>
      </c>
      <c r="Q38" s="16">
        <v>1.0548069630260535</v>
      </c>
      <c r="R38" s="16">
        <v>0.97101069821682906</v>
      </c>
      <c r="S38" s="16">
        <v>1.0383828278586515</v>
      </c>
      <c r="T38" s="16">
        <v>8.0727906103458764</v>
      </c>
      <c r="U38" s="16">
        <v>7.8028142806922531</v>
      </c>
      <c r="V38" s="16">
        <v>6.6619162345429599</v>
      </c>
      <c r="W38" s="16">
        <v>4.5547275219309231</v>
      </c>
      <c r="X38" s="16">
        <v>2.9691677159821652</v>
      </c>
      <c r="Y38" s="16">
        <v>2.2244317772780056</v>
      </c>
      <c r="Z38" s="16">
        <f t="shared" si="2"/>
        <v>53.702308744934875</v>
      </c>
      <c r="AA38" s="17">
        <v>5</v>
      </c>
      <c r="AB38" s="16">
        <f t="shared" si="3"/>
        <v>268.51154372467437</v>
      </c>
    </row>
    <row r="39" spans="1:28" ht="12.75" x14ac:dyDescent="0.2">
      <c r="A39" s="15">
        <v>42156</v>
      </c>
      <c r="B39" s="16">
        <v>2.0518407956772573</v>
      </c>
      <c r="C39" s="16">
        <v>1.8392786249180337</v>
      </c>
      <c r="D39" s="16">
        <v>1.697391897749053</v>
      </c>
      <c r="E39" s="16">
        <v>1.7203113605898057</v>
      </c>
      <c r="F39" s="16">
        <v>1.8866833626259172</v>
      </c>
      <c r="G39" s="16">
        <v>2.4639130160830343</v>
      </c>
      <c r="H39" s="16">
        <v>0</v>
      </c>
      <c r="I39" s="16">
        <v>0</v>
      </c>
      <c r="J39" s="16">
        <v>0</v>
      </c>
      <c r="K39" s="16">
        <v>0</v>
      </c>
      <c r="L39" s="16">
        <v>0.61727200994234754</v>
      </c>
      <c r="M39" s="16">
        <v>0.55784604669608029</v>
      </c>
      <c r="N39" s="16">
        <v>0.45894623935900669</v>
      </c>
      <c r="O39" s="16">
        <v>0.64081528174317182</v>
      </c>
      <c r="P39" s="16">
        <v>0.50613137256581797</v>
      </c>
      <c r="Q39" s="16">
        <v>0.37471939502334728</v>
      </c>
      <c r="R39" s="16">
        <v>0.3433988187792561</v>
      </c>
      <c r="S39" s="16">
        <v>0.39251065603242674</v>
      </c>
      <c r="T39" s="16">
        <v>7.7603113707529685</v>
      </c>
      <c r="U39" s="16">
        <v>7.4526963776566522</v>
      </c>
      <c r="V39" s="16">
        <v>6.5449670766309769</v>
      </c>
      <c r="W39" s="16">
        <v>4.5572598980136263</v>
      </c>
      <c r="X39" s="16">
        <v>2.9351852772495466</v>
      </c>
      <c r="Y39" s="16">
        <v>2.2836042321364745</v>
      </c>
      <c r="Z39" s="16">
        <f t="shared" si="2"/>
        <v>47.085083110224794</v>
      </c>
      <c r="AA39" s="17">
        <v>4</v>
      </c>
      <c r="AB39" s="16">
        <f t="shared" si="3"/>
        <v>188.34033244089918</v>
      </c>
    </row>
    <row r="40" spans="1:28" ht="12.75" x14ac:dyDescent="0.2">
      <c r="A40" s="15">
        <v>42186</v>
      </c>
      <c r="B40" s="16">
        <v>1.2925534996722774</v>
      </c>
      <c r="C40" s="16">
        <v>1.0413675407578333</v>
      </c>
      <c r="D40" s="16">
        <v>0.94174525331882009</v>
      </c>
      <c r="E40" s="16">
        <v>0.93845944069442289</v>
      </c>
      <c r="F40" s="16">
        <v>1.1748143764647732</v>
      </c>
      <c r="G40" s="16">
        <v>1.7335262402532334</v>
      </c>
      <c r="H40" s="16">
        <v>0</v>
      </c>
      <c r="I40" s="16">
        <v>0.2565217124961704</v>
      </c>
      <c r="J40" s="16">
        <v>0.59568706042761754</v>
      </c>
      <c r="K40" s="16">
        <v>1.240424290828948</v>
      </c>
      <c r="L40" s="16">
        <v>1.7216683596050919</v>
      </c>
      <c r="M40" s="16">
        <v>1.5529061897306424</v>
      </c>
      <c r="N40" s="16">
        <v>1.5923869014702994</v>
      </c>
      <c r="O40" s="16">
        <v>1.5255349203664508</v>
      </c>
      <c r="P40" s="16">
        <v>1.7080394703561261</v>
      </c>
      <c r="Q40" s="16">
        <v>1.5830934115770061</v>
      </c>
      <c r="R40" s="16">
        <v>1.4687679146248016</v>
      </c>
      <c r="S40" s="16">
        <v>1.6803113557832294</v>
      </c>
      <c r="T40" s="16">
        <v>7.3087509693709638</v>
      </c>
      <c r="U40" s="16">
        <v>6.8043843733745604</v>
      </c>
      <c r="V40" s="16">
        <v>5.8235545159895743</v>
      </c>
      <c r="W40" s="16">
        <v>3.6539286775831901</v>
      </c>
      <c r="X40" s="16">
        <v>2.0540285154284343</v>
      </c>
      <c r="Y40" s="16">
        <v>1.3830914315292433</v>
      </c>
      <c r="Z40" s="16">
        <f t="shared" si="2"/>
        <v>49.075546421703713</v>
      </c>
      <c r="AA40" s="17">
        <v>4</v>
      </c>
      <c r="AB40" s="16">
        <f t="shared" si="3"/>
        <v>196.30218568681485</v>
      </c>
    </row>
    <row r="41" spans="1:28" ht="12.75" x14ac:dyDescent="0.2">
      <c r="A41" s="15">
        <v>42217</v>
      </c>
      <c r="B41" s="16">
        <v>2.6387922476213639</v>
      </c>
      <c r="C41" s="16">
        <v>2.3141015164123351</v>
      </c>
      <c r="D41" s="16">
        <v>2.1833281946473586</v>
      </c>
      <c r="E41" s="16">
        <v>2.269604801717326</v>
      </c>
      <c r="F41" s="16">
        <v>2.4443832424043994</v>
      </c>
      <c r="G41" s="16">
        <v>3.1224657187768408</v>
      </c>
      <c r="H41" s="16">
        <v>0.28297261205595342</v>
      </c>
      <c r="I41" s="16">
        <v>0.95589217875687027</v>
      </c>
      <c r="J41" s="16">
        <v>1.0033817893695678</v>
      </c>
      <c r="K41" s="16">
        <v>1.9334836388182739</v>
      </c>
      <c r="L41" s="16">
        <v>2.5495701018821926</v>
      </c>
      <c r="M41" s="16">
        <v>2.5638710023355773</v>
      </c>
      <c r="N41" s="16">
        <v>2.4983216124215604</v>
      </c>
      <c r="O41" s="16">
        <v>2.5372072490358386</v>
      </c>
      <c r="P41" s="16">
        <v>2.330674932384492</v>
      </c>
      <c r="Q41" s="16">
        <v>2.3458519553773494</v>
      </c>
      <c r="R41" s="16">
        <v>2.1200587162401079</v>
      </c>
      <c r="S41" s="16">
        <v>2.3542080000974424</v>
      </c>
      <c r="T41" s="16">
        <v>8.9257082966457357</v>
      </c>
      <c r="U41" s="16">
        <v>8.3621652993366968</v>
      </c>
      <c r="V41" s="16">
        <v>7.4051554576818965</v>
      </c>
      <c r="W41" s="16">
        <v>5.1511929713825353</v>
      </c>
      <c r="X41" s="16">
        <v>3.4927335535247601</v>
      </c>
      <c r="Y41" s="16">
        <v>2.7313736907934087</v>
      </c>
      <c r="Z41" s="16">
        <f t="shared" si="2"/>
        <v>74.516498779719882</v>
      </c>
      <c r="AA41" s="17">
        <v>5</v>
      </c>
      <c r="AB41" s="16">
        <f t="shared" si="3"/>
        <v>372.58249389859941</v>
      </c>
    </row>
    <row r="42" spans="1:28" ht="12.75" x14ac:dyDescent="0.2">
      <c r="A42" s="15">
        <v>42248</v>
      </c>
      <c r="B42" s="16">
        <v>0.5458338120902605</v>
      </c>
      <c r="C42" s="16">
        <v>0.2493693417914469</v>
      </c>
      <c r="D42" s="16">
        <v>0.1587821484187181</v>
      </c>
      <c r="E42" s="16">
        <v>0.17406729834252255</v>
      </c>
      <c r="F42" s="16">
        <v>0.31106118619743994</v>
      </c>
      <c r="G42" s="16">
        <v>0.96848200932594863</v>
      </c>
      <c r="H42" s="16">
        <v>0</v>
      </c>
      <c r="I42" s="16">
        <v>0</v>
      </c>
      <c r="J42" s="16">
        <v>0</v>
      </c>
      <c r="K42" s="16">
        <v>0.37275622523849211</v>
      </c>
      <c r="L42" s="16">
        <v>0.96268818204025441</v>
      </c>
      <c r="M42" s="16">
        <v>0.93792050366458901</v>
      </c>
      <c r="N42" s="16">
        <v>0.87886386648825188</v>
      </c>
      <c r="O42" s="16">
        <v>0.8203318341664082</v>
      </c>
      <c r="P42" s="16">
        <v>0.79459161259809086</v>
      </c>
      <c r="Q42" s="16">
        <v>0.84572883536278898</v>
      </c>
      <c r="R42" s="16">
        <v>0.67856258996046548</v>
      </c>
      <c r="S42" s="16">
        <v>1.0377704758260926</v>
      </c>
      <c r="T42" s="16">
        <v>6.4424248643296362</v>
      </c>
      <c r="U42" s="16">
        <v>5.8962574479547332</v>
      </c>
      <c r="V42" s="16">
        <v>4.8815472749626396</v>
      </c>
      <c r="W42" s="16">
        <v>2.8834604374771788</v>
      </c>
      <c r="X42" s="16">
        <v>1.3694111724219806</v>
      </c>
      <c r="Y42" s="16">
        <v>0.58425161478357079</v>
      </c>
      <c r="Z42" s="16">
        <f t="shared" si="2"/>
        <v>31.79416273344151</v>
      </c>
      <c r="AA42" s="17">
        <v>4</v>
      </c>
      <c r="AB42" s="16">
        <f t="shared" si="3"/>
        <v>127.17665093376604</v>
      </c>
    </row>
    <row r="43" spans="1:28" ht="12.75" x14ac:dyDescent="0.2">
      <c r="A43" s="15">
        <v>42278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4.5252941301254532</v>
      </c>
      <c r="U43" s="16">
        <v>3.9625745654499238</v>
      </c>
      <c r="V43" s="16">
        <v>2.8049312012723888</v>
      </c>
      <c r="W43" s="16">
        <v>0.72410023550312141</v>
      </c>
      <c r="X43" s="16">
        <v>0</v>
      </c>
      <c r="Y43" s="16">
        <v>0</v>
      </c>
      <c r="Z43" s="16">
        <f t="shared" si="2"/>
        <v>12.016900132350887</v>
      </c>
      <c r="AA43" s="17">
        <v>5</v>
      </c>
      <c r="AB43" s="16">
        <f t="shared" si="3"/>
        <v>60.084500661754433</v>
      </c>
    </row>
    <row r="44" spans="1:28" ht="12.75" x14ac:dyDescent="0.2">
      <c r="A44" s="15">
        <v>42309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4.5427996252230667</v>
      </c>
      <c r="U44" s="16">
        <v>4.0800625602122649</v>
      </c>
      <c r="V44" s="16">
        <v>3.3055203582097006</v>
      </c>
      <c r="W44" s="16">
        <v>1.8436342130559402</v>
      </c>
      <c r="X44" s="16">
        <v>8.3907882143451448E-2</v>
      </c>
      <c r="Y44" s="16">
        <v>0</v>
      </c>
      <c r="Z44" s="16">
        <f t="shared" si="2"/>
        <v>13.855924638844424</v>
      </c>
      <c r="AA44" s="17">
        <v>4</v>
      </c>
      <c r="AB44" s="16">
        <f t="shared" si="3"/>
        <v>55.423698555377698</v>
      </c>
    </row>
    <row r="45" spans="1:28" ht="12.75" x14ac:dyDescent="0.2">
      <c r="A45" s="15">
        <v>42339</v>
      </c>
      <c r="B45" s="16">
        <v>0.47549735632319828</v>
      </c>
      <c r="C45" s="16">
        <v>0.20679633952959842</v>
      </c>
      <c r="D45" s="16">
        <v>7.9347493995566121E-2</v>
      </c>
      <c r="E45" s="16">
        <v>7.8097611957451074E-2</v>
      </c>
      <c r="F45" s="16">
        <v>0.51681253685639639</v>
      </c>
      <c r="G45" s="16">
        <v>1.3953354800117517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7.3159668195123997</v>
      </c>
      <c r="U45" s="16">
        <v>6.67667577584246</v>
      </c>
      <c r="V45" s="16">
        <v>5.5573503132806685</v>
      </c>
      <c r="W45" s="16">
        <v>3.2312885602353618</v>
      </c>
      <c r="X45" s="16">
        <v>1.5107844894017179</v>
      </c>
      <c r="Y45" s="16">
        <v>0.64798442040420512</v>
      </c>
      <c r="Z45" s="16">
        <f t="shared" si="2"/>
        <v>27.691937197350779</v>
      </c>
      <c r="AA45" s="17">
        <v>4</v>
      </c>
      <c r="AB45" s="16">
        <f t="shared" si="3"/>
        <v>110.76774878940311</v>
      </c>
    </row>
    <row r="46" spans="1:28" ht="12.75" x14ac:dyDescent="0.2">
      <c r="A46" s="19">
        <v>42736</v>
      </c>
      <c r="B46" s="20">
        <v>16.838426051482603</v>
      </c>
      <c r="C46" s="20">
        <v>16.603490725020006</v>
      </c>
      <c r="D46" s="20">
        <v>16.56754448977405</v>
      </c>
      <c r="E46" s="20">
        <v>16.597519381651065</v>
      </c>
      <c r="F46" s="20">
        <v>17.147896040432052</v>
      </c>
      <c r="G46" s="20">
        <v>18.109776954498852</v>
      </c>
      <c r="H46" s="20">
        <v>3.8182914114703963</v>
      </c>
      <c r="I46" s="20">
        <v>4.989081643497026</v>
      </c>
      <c r="J46" s="20">
        <v>6.341108486280647</v>
      </c>
      <c r="K46" s="20">
        <v>7.7110335563028558</v>
      </c>
      <c r="L46" s="20">
        <v>8.8909922358528188</v>
      </c>
      <c r="M46" s="20">
        <v>8.9232633567068902</v>
      </c>
      <c r="N46" s="20">
        <v>8.8318720772604795</v>
      </c>
      <c r="O46" s="20">
        <v>8.7189563549363651</v>
      </c>
      <c r="P46" s="20">
        <v>8.4814063146913199</v>
      </c>
      <c r="Q46" s="20">
        <v>8.0090723934629473</v>
      </c>
      <c r="R46" s="20">
        <v>7.8395767784027051</v>
      </c>
      <c r="S46" s="20">
        <v>7.5216196052708648</v>
      </c>
      <c r="T46" s="20">
        <v>23.750232353827911</v>
      </c>
      <c r="U46" s="20">
        <v>23.196742402760961</v>
      </c>
      <c r="V46" s="20">
        <v>22.676773956113255</v>
      </c>
      <c r="W46" s="20">
        <v>20.149415111705778</v>
      </c>
      <c r="X46" s="20">
        <v>17.953597363012758</v>
      </c>
      <c r="Y46" s="20">
        <v>16.933899809852218</v>
      </c>
      <c r="Z46" s="40">
        <f t="shared" si="2"/>
        <v>316.60158885426682</v>
      </c>
      <c r="AA46" s="21">
        <v>4</v>
      </c>
      <c r="AB46" s="40">
        <f t="shared" si="3"/>
        <v>1266.4063554170673</v>
      </c>
    </row>
    <row r="47" spans="1:28" ht="12.75" x14ac:dyDescent="0.2">
      <c r="A47" s="19">
        <v>42767</v>
      </c>
      <c r="B47" s="20">
        <v>17.635570223235774</v>
      </c>
      <c r="C47" s="20">
        <v>17.40456433341306</v>
      </c>
      <c r="D47" s="20">
        <v>17.342410892589854</v>
      </c>
      <c r="E47" s="20">
        <v>17.351708130953742</v>
      </c>
      <c r="F47" s="20">
        <v>17.878567370614693</v>
      </c>
      <c r="G47" s="20">
        <v>18.880386351963381</v>
      </c>
      <c r="H47" s="20">
        <v>4.3039014786017837</v>
      </c>
      <c r="I47" s="20">
        <v>5.6052839193631163</v>
      </c>
      <c r="J47" s="20">
        <v>7.0288671086411201</v>
      </c>
      <c r="K47" s="20">
        <v>8.2912103909535624</v>
      </c>
      <c r="L47" s="20">
        <v>9.4735578174487038</v>
      </c>
      <c r="M47" s="20">
        <v>9.5254267036900107</v>
      </c>
      <c r="N47" s="20">
        <v>9.3900103328520483</v>
      </c>
      <c r="O47" s="20">
        <v>9.1707375746560871</v>
      </c>
      <c r="P47" s="20">
        <v>8.9476519803139194</v>
      </c>
      <c r="Q47" s="20">
        <v>8.5031094780361105</v>
      </c>
      <c r="R47" s="20">
        <v>8.3007727010904073</v>
      </c>
      <c r="S47" s="20">
        <v>8.0389991832615539</v>
      </c>
      <c r="T47" s="20">
        <v>25.078634235239051</v>
      </c>
      <c r="U47" s="20">
        <v>24.490264340061312</v>
      </c>
      <c r="V47" s="20">
        <v>23.766328691522645</v>
      </c>
      <c r="W47" s="20">
        <v>21.089233206793295</v>
      </c>
      <c r="X47" s="20">
        <v>18.776788401350281</v>
      </c>
      <c r="Y47" s="20">
        <v>17.727148966328027</v>
      </c>
      <c r="Z47" s="40">
        <f t="shared" si="2"/>
        <v>334.00113381297353</v>
      </c>
      <c r="AA47" s="21">
        <v>4</v>
      </c>
      <c r="AB47" s="40">
        <f t="shared" si="3"/>
        <v>1336.0045352518941</v>
      </c>
    </row>
    <row r="48" spans="1:28" ht="12.75" x14ac:dyDescent="0.2">
      <c r="A48" s="19">
        <v>42795</v>
      </c>
      <c r="B48" s="20">
        <v>15.236931216901255</v>
      </c>
      <c r="C48" s="20">
        <v>14.95177882619652</v>
      </c>
      <c r="D48" s="20">
        <v>14.831405027468865</v>
      </c>
      <c r="E48" s="20">
        <v>14.846196039737034</v>
      </c>
      <c r="F48" s="20">
        <v>15.377262843806855</v>
      </c>
      <c r="G48" s="20">
        <v>16.423624958227471</v>
      </c>
      <c r="H48" s="20">
        <v>5.1887533718751166</v>
      </c>
      <c r="I48" s="20">
        <v>6.4398278763371293</v>
      </c>
      <c r="J48" s="20">
        <v>7.9255218659532645</v>
      </c>
      <c r="K48" s="20">
        <v>9.2737161854851742</v>
      </c>
      <c r="L48" s="20">
        <v>10.399858366212602</v>
      </c>
      <c r="M48" s="20">
        <v>10.376057339939637</v>
      </c>
      <c r="N48" s="20">
        <v>10.198742872658016</v>
      </c>
      <c r="O48" s="20">
        <v>10.042646105086458</v>
      </c>
      <c r="P48" s="20">
        <v>9.836071964137032</v>
      </c>
      <c r="Q48" s="20">
        <v>9.3587071845622987</v>
      </c>
      <c r="R48" s="20">
        <v>9.0940361662900706</v>
      </c>
      <c r="S48" s="20">
        <v>8.9059929971679548</v>
      </c>
      <c r="T48" s="20">
        <v>22.616841303199493</v>
      </c>
      <c r="U48" s="20">
        <v>21.992494244218562</v>
      </c>
      <c r="V48" s="20">
        <v>21.228293655348036</v>
      </c>
      <c r="W48" s="20">
        <v>18.59170167015407</v>
      </c>
      <c r="X48" s="20">
        <v>16.32138684429442</v>
      </c>
      <c r="Y48" s="20">
        <v>15.416136248417493</v>
      </c>
      <c r="Z48" s="40">
        <f t="shared" si="2"/>
        <v>314.87398517367478</v>
      </c>
      <c r="AA48" s="21">
        <v>4</v>
      </c>
      <c r="AB48" s="40">
        <f t="shared" si="3"/>
        <v>1259.4959406946991</v>
      </c>
    </row>
    <row r="49" spans="1:28" ht="12.75" x14ac:dyDescent="0.2">
      <c r="A49" s="19">
        <v>42826</v>
      </c>
      <c r="B49" s="20">
        <v>12.488450597513827</v>
      </c>
      <c r="C49" s="20">
        <v>12.235333561146984</v>
      </c>
      <c r="D49" s="20">
        <v>12.100398628990826</v>
      </c>
      <c r="E49" s="20">
        <v>12.124746577885043</v>
      </c>
      <c r="F49" s="20">
        <v>12.46988460599324</v>
      </c>
      <c r="G49" s="20">
        <v>13.426616540838408</v>
      </c>
      <c r="H49" s="20">
        <v>2.6362540268494117</v>
      </c>
      <c r="I49" s="20">
        <v>4.0777467568856212</v>
      </c>
      <c r="J49" s="20">
        <v>5.6549091554173794</v>
      </c>
      <c r="K49" s="20">
        <v>6.8122522231431839</v>
      </c>
      <c r="L49" s="20">
        <v>8.1064334331224561</v>
      </c>
      <c r="M49" s="20">
        <v>8.0620094044662149</v>
      </c>
      <c r="N49" s="20">
        <v>7.8006829669974929</v>
      </c>
      <c r="O49" s="20">
        <v>7.7683792211989466</v>
      </c>
      <c r="P49" s="20">
        <v>7.6596076670092401</v>
      </c>
      <c r="Q49" s="20">
        <v>7.2124149805312623</v>
      </c>
      <c r="R49" s="20">
        <v>6.849965437822255</v>
      </c>
      <c r="S49" s="20">
        <v>6.4124585425538454</v>
      </c>
      <c r="T49" s="20">
        <v>19.261046314709393</v>
      </c>
      <c r="U49" s="20">
        <v>18.858891222911698</v>
      </c>
      <c r="V49" s="20">
        <v>18.026146190971655</v>
      </c>
      <c r="W49" s="20">
        <v>15.715828366836758</v>
      </c>
      <c r="X49" s="20">
        <v>13.617502878373221</v>
      </c>
      <c r="Y49" s="20">
        <v>12.606461408223685</v>
      </c>
      <c r="Z49" s="40">
        <f t="shared" si="2"/>
        <v>251.98442071039204</v>
      </c>
      <c r="AA49" s="21">
        <v>5</v>
      </c>
      <c r="AB49" s="40">
        <f t="shared" si="3"/>
        <v>1259.9221035519602</v>
      </c>
    </row>
    <row r="50" spans="1:28" ht="12.75" x14ac:dyDescent="0.2">
      <c r="A50" s="19">
        <v>42856</v>
      </c>
      <c r="B50" s="20">
        <v>15.44700844772102</v>
      </c>
      <c r="C50" s="20">
        <v>15.165710266509322</v>
      </c>
      <c r="D50" s="20">
        <v>15.06183288585637</v>
      </c>
      <c r="E50" s="20">
        <v>15.076464801683407</v>
      </c>
      <c r="F50" s="20">
        <v>15.430816052816494</v>
      </c>
      <c r="G50" s="20">
        <v>16.357978858294246</v>
      </c>
      <c r="H50" s="20">
        <v>2.6458979041369117</v>
      </c>
      <c r="I50" s="20">
        <v>3.9989263496341785</v>
      </c>
      <c r="J50" s="20">
        <v>5.289093793946968</v>
      </c>
      <c r="K50" s="20">
        <v>6.4987539208714766</v>
      </c>
      <c r="L50" s="20">
        <v>7.6840372569437116</v>
      </c>
      <c r="M50" s="20">
        <v>7.7213692262972122</v>
      </c>
      <c r="N50" s="20">
        <v>7.5489017492983592</v>
      </c>
      <c r="O50" s="20">
        <v>7.5120540016364163</v>
      </c>
      <c r="P50" s="20">
        <v>7.3699810218215047</v>
      </c>
      <c r="Q50" s="20">
        <v>6.8832089377603243</v>
      </c>
      <c r="R50" s="20">
        <v>6.4942719546610501</v>
      </c>
      <c r="S50" s="20">
        <v>6.1304733896752346</v>
      </c>
      <c r="T50" s="20">
        <v>22.084499579745138</v>
      </c>
      <c r="U50" s="20">
        <v>21.778778733080806</v>
      </c>
      <c r="V50" s="20">
        <v>20.934510604078937</v>
      </c>
      <c r="W50" s="20">
        <v>18.61192745610478</v>
      </c>
      <c r="X50" s="20">
        <v>16.520190840110597</v>
      </c>
      <c r="Y50" s="20">
        <v>15.472289388769806</v>
      </c>
      <c r="Z50" s="40">
        <f t="shared" si="2"/>
        <v>283.71897742145427</v>
      </c>
      <c r="AA50" s="21">
        <v>4</v>
      </c>
      <c r="AB50" s="40">
        <f t="shared" si="3"/>
        <v>1134.8759096858171</v>
      </c>
    </row>
    <row r="51" spans="1:28" ht="12.75" x14ac:dyDescent="0.2">
      <c r="A51" s="19">
        <v>42887</v>
      </c>
      <c r="B51" s="20">
        <v>15.7213043647529</v>
      </c>
      <c r="C51" s="20">
        <v>15.488653452602142</v>
      </c>
      <c r="D51" s="20">
        <v>15.387884245522494</v>
      </c>
      <c r="E51" s="20">
        <v>15.43103676789964</v>
      </c>
      <c r="F51" s="20">
        <v>15.720526616144788</v>
      </c>
      <c r="G51" s="20">
        <v>16.561652886477034</v>
      </c>
      <c r="H51" s="20">
        <v>2.4279720958591757</v>
      </c>
      <c r="I51" s="20">
        <v>3.7084837023544837</v>
      </c>
      <c r="J51" s="20">
        <v>5.0722817865619936</v>
      </c>
      <c r="K51" s="20">
        <v>6.363606441527395</v>
      </c>
      <c r="L51" s="20">
        <v>7.6230845966836203</v>
      </c>
      <c r="M51" s="20">
        <v>7.6881811581147304</v>
      </c>
      <c r="N51" s="20">
        <v>7.5432119529201955</v>
      </c>
      <c r="O51" s="20">
        <v>7.5968976836106137</v>
      </c>
      <c r="P51" s="20">
        <v>7.4697640447261122</v>
      </c>
      <c r="Q51" s="20">
        <v>7.0743918162547255</v>
      </c>
      <c r="R51" s="20">
        <v>6.704369031383548</v>
      </c>
      <c r="S51" s="20">
        <v>6.1731778446445578</v>
      </c>
      <c r="T51" s="20">
        <v>22.28865134746259</v>
      </c>
      <c r="U51" s="20">
        <v>21.869067376626138</v>
      </c>
      <c r="V51" s="20">
        <v>21.196287870212256</v>
      </c>
      <c r="W51" s="20">
        <v>18.943140967266004</v>
      </c>
      <c r="X51" s="20">
        <v>16.818755441141768</v>
      </c>
      <c r="Y51" s="20">
        <v>15.898912230237404</v>
      </c>
      <c r="Z51" s="40">
        <f t="shared" si="2"/>
        <v>286.77129572098625</v>
      </c>
      <c r="AA51" s="21">
        <v>4</v>
      </c>
      <c r="AB51" s="40">
        <f t="shared" si="3"/>
        <v>1147.085182883945</v>
      </c>
    </row>
    <row r="52" spans="1:28" ht="12.75" x14ac:dyDescent="0.2">
      <c r="A52" s="19">
        <v>42917</v>
      </c>
      <c r="B52" s="20">
        <v>15.853259985054722</v>
      </c>
      <c r="C52" s="20">
        <v>15.575534052864365</v>
      </c>
      <c r="D52" s="20">
        <v>15.523384583183358</v>
      </c>
      <c r="E52" s="20">
        <v>15.538781548395022</v>
      </c>
      <c r="F52" s="20">
        <v>15.898858934499692</v>
      </c>
      <c r="G52" s="20">
        <v>16.739719390754036</v>
      </c>
      <c r="H52" s="20">
        <v>4.4009892418052123</v>
      </c>
      <c r="I52" s="20">
        <v>5.6064653693802473</v>
      </c>
      <c r="J52" s="20">
        <v>6.9084648701509073</v>
      </c>
      <c r="K52" s="20">
        <v>8.177799963936911</v>
      </c>
      <c r="L52" s="20">
        <v>9.3259710684232981</v>
      </c>
      <c r="M52" s="20">
        <v>9.2847701463112919</v>
      </c>
      <c r="N52" s="20">
        <v>9.0740392648387207</v>
      </c>
      <c r="O52" s="20">
        <v>9.0739931433893428</v>
      </c>
      <c r="P52" s="20">
        <v>8.9940250800384618</v>
      </c>
      <c r="Q52" s="20">
        <v>8.678192430399708</v>
      </c>
      <c r="R52" s="20">
        <v>8.2378215461005873</v>
      </c>
      <c r="S52" s="20">
        <v>7.9341810822405296</v>
      </c>
      <c r="T52" s="20">
        <v>22.536516248549216</v>
      </c>
      <c r="U52" s="20">
        <v>21.884720215106764</v>
      </c>
      <c r="V52" s="20">
        <v>21.189136188937159</v>
      </c>
      <c r="W52" s="20">
        <v>18.843731350038983</v>
      </c>
      <c r="X52" s="20">
        <v>16.80059641160225</v>
      </c>
      <c r="Y52" s="20">
        <v>15.85898991837313</v>
      </c>
      <c r="Z52" s="40">
        <f t="shared" si="2"/>
        <v>307.93994203437393</v>
      </c>
      <c r="AA52" s="21">
        <v>5</v>
      </c>
      <c r="AB52" s="40">
        <f t="shared" si="3"/>
        <v>1539.6997101718696</v>
      </c>
    </row>
    <row r="53" spans="1:28" ht="12.75" x14ac:dyDescent="0.2">
      <c r="A53" s="19">
        <v>42948</v>
      </c>
      <c r="B53" s="20">
        <v>16.64172725385173</v>
      </c>
      <c r="C53" s="20">
        <v>16.301140105931267</v>
      </c>
      <c r="D53" s="20">
        <v>16.221346430834807</v>
      </c>
      <c r="E53" s="20">
        <v>16.332421021791017</v>
      </c>
      <c r="F53" s="20">
        <v>16.631678012578423</v>
      </c>
      <c r="G53" s="20">
        <v>17.572813792603171</v>
      </c>
      <c r="H53" s="20">
        <v>4.4350099782399814</v>
      </c>
      <c r="I53" s="20">
        <v>5.7210263327470328</v>
      </c>
      <c r="J53" s="20">
        <v>7.0088301342633974</v>
      </c>
      <c r="K53" s="20">
        <v>8.2605674844627792</v>
      </c>
      <c r="L53" s="20">
        <v>9.4753040520644358</v>
      </c>
      <c r="M53" s="20">
        <v>9.461829477931099</v>
      </c>
      <c r="N53" s="20">
        <v>9.2924366672999721</v>
      </c>
      <c r="O53" s="20">
        <v>9.2407382944272278</v>
      </c>
      <c r="P53" s="20">
        <v>8.946349630193474</v>
      </c>
      <c r="Q53" s="20">
        <v>8.6767363267182169</v>
      </c>
      <c r="R53" s="20">
        <v>8.2395723244362813</v>
      </c>
      <c r="S53" s="20">
        <v>8.020978430654587</v>
      </c>
      <c r="T53" s="20">
        <v>23.481655385105807</v>
      </c>
      <c r="U53" s="20">
        <v>22.831519474597567</v>
      </c>
      <c r="V53" s="20">
        <v>22.153601939709127</v>
      </c>
      <c r="W53" s="20">
        <v>19.734857356016345</v>
      </c>
      <c r="X53" s="20">
        <v>17.643604707970383</v>
      </c>
      <c r="Y53" s="20">
        <v>16.631574494181972</v>
      </c>
      <c r="Z53" s="40">
        <f t="shared" si="2"/>
        <v>318.95731910861002</v>
      </c>
      <c r="AA53" s="21">
        <v>4</v>
      </c>
      <c r="AB53" s="40">
        <f t="shared" si="3"/>
        <v>1275.8292764344401</v>
      </c>
    </row>
    <row r="54" spans="1:28" ht="12.75" x14ac:dyDescent="0.2">
      <c r="A54" s="19">
        <v>42979</v>
      </c>
      <c r="B54" s="20">
        <v>16.614617106420184</v>
      </c>
      <c r="C54" s="20">
        <v>16.29490921346747</v>
      </c>
      <c r="D54" s="20">
        <v>16.266715000283575</v>
      </c>
      <c r="E54" s="20">
        <v>16.307321601720403</v>
      </c>
      <c r="F54" s="20">
        <v>16.579119968013586</v>
      </c>
      <c r="G54" s="20">
        <v>17.507618642194085</v>
      </c>
      <c r="H54" s="20">
        <v>4.5325306423438416</v>
      </c>
      <c r="I54" s="20">
        <v>5.8239687346968658</v>
      </c>
      <c r="J54" s="20">
        <v>7.1079329231392805</v>
      </c>
      <c r="K54" s="20">
        <v>8.2644149629253612</v>
      </c>
      <c r="L54" s="20">
        <v>9.2136029095252763</v>
      </c>
      <c r="M54" s="20">
        <v>9.1065736030972353</v>
      </c>
      <c r="N54" s="20">
        <v>8.9773363837685238</v>
      </c>
      <c r="O54" s="20">
        <v>9.0146402461301811</v>
      </c>
      <c r="P54" s="20">
        <v>8.8382816625608793</v>
      </c>
      <c r="Q54" s="20">
        <v>8.4812759565621807</v>
      </c>
      <c r="R54" s="20">
        <v>7.9948868043614212</v>
      </c>
      <c r="S54" s="20">
        <v>7.8118753984731386</v>
      </c>
      <c r="T54" s="20">
        <v>23.020335226195744</v>
      </c>
      <c r="U54" s="20">
        <v>22.432971365229648</v>
      </c>
      <c r="V54" s="20">
        <v>21.796711316992361</v>
      </c>
      <c r="W54" s="20">
        <v>19.614788008048134</v>
      </c>
      <c r="X54" s="20">
        <v>17.60674717255748</v>
      </c>
      <c r="Y54" s="20">
        <v>16.506599519292635</v>
      </c>
      <c r="Z54" s="40">
        <f t="shared" si="2"/>
        <v>315.71577436799953</v>
      </c>
      <c r="AA54" s="21">
        <v>5</v>
      </c>
      <c r="AB54" s="40">
        <f t="shared" si="3"/>
        <v>1578.5788718399976</v>
      </c>
    </row>
    <row r="55" spans="1:28" ht="12.75" x14ac:dyDescent="0.2">
      <c r="A55" s="19">
        <v>43009</v>
      </c>
      <c r="B55" s="20">
        <v>14.132526915686013</v>
      </c>
      <c r="C55" s="20">
        <v>13.820591314163368</v>
      </c>
      <c r="D55" s="20">
        <v>13.7214959192113</v>
      </c>
      <c r="E55" s="20">
        <v>13.761223475623575</v>
      </c>
      <c r="F55" s="20">
        <v>13.963948025130387</v>
      </c>
      <c r="G55" s="20">
        <v>14.969367604379771</v>
      </c>
      <c r="H55" s="20">
        <v>1.7974534965849684</v>
      </c>
      <c r="I55" s="20">
        <v>2.9982106738219043</v>
      </c>
      <c r="J55" s="20">
        <v>4.4231023671460985</v>
      </c>
      <c r="K55" s="20">
        <v>5.67866377439874</v>
      </c>
      <c r="L55" s="20">
        <v>6.7469908723291638</v>
      </c>
      <c r="M55" s="20">
        <v>6.6700795687609107</v>
      </c>
      <c r="N55" s="20">
        <v>6.6268023195674592</v>
      </c>
      <c r="O55" s="20">
        <v>6.6188259685442761</v>
      </c>
      <c r="P55" s="20">
        <v>6.4315159571925493</v>
      </c>
      <c r="Q55" s="20">
        <v>6.194853177526439</v>
      </c>
      <c r="R55" s="20">
        <v>5.9025804582644499</v>
      </c>
      <c r="S55" s="20">
        <v>5.750056659674768</v>
      </c>
      <c r="T55" s="20">
        <v>20.740830111845696</v>
      </c>
      <c r="U55" s="20">
        <v>20.152900937378952</v>
      </c>
      <c r="V55" s="20">
        <v>19.431667699030147</v>
      </c>
      <c r="W55" s="20">
        <v>17.193683427044682</v>
      </c>
      <c r="X55" s="20">
        <v>15.180324966448232</v>
      </c>
      <c r="Y55" s="20">
        <v>14.19338866339533</v>
      </c>
      <c r="Z55" s="40">
        <f t="shared" si="2"/>
        <v>257.10108435314919</v>
      </c>
      <c r="AA55" s="21">
        <v>4</v>
      </c>
      <c r="AB55" s="40">
        <f t="shared" si="3"/>
        <v>1028.4043374125968</v>
      </c>
    </row>
    <row r="56" spans="1:28" ht="12.75" x14ac:dyDescent="0.2">
      <c r="A56" s="19">
        <v>43040</v>
      </c>
      <c r="B56" s="20">
        <v>13.8815143165536</v>
      </c>
      <c r="C56" s="20">
        <v>13.628776469302178</v>
      </c>
      <c r="D56" s="20">
        <v>13.478636868969948</v>
      </c>
      <c r="E56" s="20">
        <v>13.56689643133789</v>
      </c>
      <c r="F56" s="20">
        <v>13.826327738695035</v>
      </c>
      <c r="G56" s="20">
        <v>14.799214805967161</v>
      </c>
      <c r="H56" s="20">
        <v>1.9805497777942451</v>
      </c>
      <c r="I56" s="20">
        <v>3.2700228363910271</v>
      </c>
      <c r="J56" s="20">
        <v>4.6952929131903156</v>
      </c>
      <c r="K56" s="20">
        <v>5.8727427450571286</v>
      </c>
      <c r="L56" s="20">
        <v>6.870050210561101</v>
      </c>
      <c r="M56" s="20">
        <v>6.766157670447428</v>
      </c>
      <c r="N56" s="20">
        <v>6.5948717186438408</v>
      </c>
      <c r="O56" s="20">
        <v>6.6707248572042195</v>
      </c>
      <c r="P56" s="20">
        <v>6.5717017575123053</v>
      </c>
      <c r="Q56" s="20">
        <v>6.3298486228970274</v>
      </c>
      <c r="R56" s="20">
        <v>5.9758228429393316</v>
      </c>
      <c r="S56" s="20">
        <v>5.5743049609451338</v>
      </c>
      <c r="T56" s="20">
        <v>20.175400161892199</v>
      </c>
      <c r="U56" s="20">
        <v>19.710490839342111</v>
      </c>
      <c r="V56" s="20">
        <v>19.350794427930836</v>
      </c>
      <c r="W56" s="20">
        <v>17.711181070096142</v>
      </c>
      <c r="X56" s="20">
        <v>15.479811845488442</v>
      </c>
      <c r="Y56" s="20">
        <v>14.12625363137205</v>
      </c>
      <c r="Z56" s="40">
        <f t="shared" si="2"/>
        <v>256.90738952053061</v>
      </c>
      <c r="AA56" s="21">
        <v>4</v>
      </c>
      <c r="AB56" s="40">
        <f t="shared" si="3"/>
        <v>1027.6295580821225</v>
      </c>
    </row>
    <row r="57" spans="1:28" ht="12.75" x14ac:dyDescent="0.2">
      <c r="A57" s="19">
        <v>43070</v>
      </c>
      <c r="B57" s="20">
        <v>13.657986330022471</v>
      </c>
      <c r="C57" s="20">
        <v>13.360247843511607</v>
      </c>
      <c r="D57" s="20">
        <v>13.295834262399827</v>
      </c>
      <c r="E57" s="20">
        <v>13.333862246008623</v>
      </c>
      <c r="F57" s="20">
        <v>13.83836558697765</v>
      </c>
      <c r="G57" s="20">
        <v>14.81421059829901</v>
      </c>
      <c r="H57" s="20">
        <v>1.3194141131221093</v>
      </c>
      <c r="I57" s="20">
        <v>2.3949232515516745</v>
      </c>
      <c r="J57" s="20">
        <v>3.8785279849780623</v>
      </c>
      <c r="K57" s="20">
        <v>5.252029719080241</v>
      </c>
      <c r="L57" s="20">
        <v>6.6140426698365005</v>
      </c>
      <c r="M57" s="20">
        <v>6.7044623215072052</v>
      </c>
      <c r="N57" s="20">
        <v>6.776879962570888</v>
      </c>
      <c r="O57" s="20">
        <v>6.6681317372153766</v>
      </c>
      <c r="P57" s="20">
        <v>6.5562786641217832</v>
      </c>
      <c r="Q57" s="20">
        <v>6.0916255644218094</v>
      </c>
      <c r="R57" s="20">
        <v>5.8775943717785433</v>
      </c>
      <c r="S57" s="20">
        <v>5.5227134174701202</v>
      </c>
      <c r="T57" s="20">
        <v>20.829364884224134</v>
      </c>
      <c r="U57" s="20">
        <v>20.278220653828217</v>
      </c>
      <c r="V57" s="20">
        <v>19.531221246972308</v>
      </c>
      <c r="W57" s="20">
        <v>17.00556868065204</v>
      </c>
      <c r="X57" s="20">
        <v>14.85952202870096</v>
      </c>
      <c r="Y57" s="20">
        <v>13.765604604480906</v>
      </c>
      <c r="Z57" s="40">
        <f t="shared" si="2"/>
        <v>252.22663274373204</v>
      </c>
      <c r="AA57" s="21">
        <v>5</v>
      </c>
      <c r="AB57" s="40">
        <f t="shared" si="3"/>
        <v>1261.1331637186602</v>
      </c>
    </row>
    <row r="58" spans="1:28" x14ac:dyDescent="0.2">
      <c r="A58" s="25"/>
      <c r="AA58" s="23"/>
      <c r="AB58" s="2"/>
    </row>
    <row r="59" spans="1:28" ht="15.75" x14ac:dyDescent="0.25">
      <c r="A59" s="6" t="s">
        <v>35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x14ac:dyDescent="0.2">
      <c r="AA60" s="23"/>
      <c r="AB60" s="2"/>
    </row>
    <row r="61" spans="1:28" ht="15.75" thickBot="1" x14ac:dyDescent="0.3">
      <c r="A61" s="10"/>
      <c r="B61" s="11" t="s">
        <v>1</v>
      </c>
      <c r="C61" s="11" t="s">
        <v>2</v>
      </c>
      <c r="D61" s="11" t="s">
        <v>3</v>
      </c>
      <c r="E61" s="11" t="s">
        <v>4</v>
      </c>
      <c r="F61" s="11" t="s">
        <v>5</v>
      </c>
      <c r="G61" s="11" t="s">
        <v>6</v>
      </c>
      <c r="H61" s="11" t="s">
        <v>7</v>
      </c>
      <c r="I61" s="11" t="s">
        <v>8</v>
      </c>
      <c r="J61" s="11" t="s">
        <v>9</v>
      </c>
      <c r="K61" s="11" t="s">
        <v>10</v>
      </c>
      <c r="L61" s="11" t="s">
        <v>11</v>
      </c>
      <c r="M61" s="11" t="s">
        <v>12</v>
      </c>
      <c r="N61" s="11" t="s">
        <v>13</v>
      </c>
      <c r="O61" s="11" t="s">
        <v>14</v>
      </c>
      <c r="P61" s="11" t="s">
        <v>15</v>
      </c>
      <c r="Q61" s="11" t="s">
        <v>16</v>
      </c>
      <c r="R61" s="11" t="s">
        <v>17</v>
      </c>
      <c r="S61" s="11" t="s">
        <v>18</v>
      </c>
      <c r="T61" s="11" t="s">
        <v>19</v>
      </c>
      <c r="U61" s="11" t="s">
        <v>20</v>
      </c>
      <c r="V61" s="11" t="s">
        <v>21</v>
      </c>
      <c r="W61" s="11" t="s">
        <v>22</v>
      </c>
      <c r="X61" s="11" t="s">
        <v>23</v>
      </c>
      <c r="Y61" s="11" t="s">
        <v>24</v>
      </c>
      <c r="Z61" s="12" t="s">
        <v>25</v>
      </c>
      <c r="AA61" s="13" t="s">
        <v>26</v>
      </c>
      <c r="AB61" s="14" t="s">
        <v>27</v>
      </c>
    </row>
    <row r="62" spans="1:28" ht="12.75" x14ac:dyDescent="0.2">
      <c r="A62" s="15">
        <v>42005</v>
      </c>
      <c r="B62" s="16">
        <v>4.4509538005152374</v>
      </c>
      <c r="C62" s="16">
        <v>4.2511871878336942</v>
      </c>
      <c r="D62" s="16">
        <v>4.1476476404759017</v>
      </c>
      <c r="E62" s="16">
        <v>4.1594439773715655</v>
      </c>
      <c r="F62" s="16">
        <v>4.5447325172475486</v>
      </c>
      <c r="G62" s="16">
        <v>5.2011201203610717</v>
      </c>
      <c r="H62" s="16">
        <v>0</v>
      </c>
      <c r="I62" s="16">
        <v>0.25975609512721176</v>
      </c>
      <c r="J62" s="16">
        <v>0.39056451701796935</v>
      </c>
      <c r="K62" s="16">
        <v>0.81297313924292758</v>
      </c>
      <c r="L62" s="16">
        <v>1.5757452157569811</v>
      </c>
      <c r="M62" s="16">
        <v>1.5344765353592835</v>
      </c>
      <c r="N62" s="16">
        <v>1.5460311679355696</v>
      </c>
      <c r="O62" s="16">
        <v>1.5870610051215512</v>
      </c>
      <c r="P62" s="16">
        <v>1.7100745076241779</v>
      </c>
      <c r="Q62" s="16">
        <v>1.6411584904464358</v>
      </c>
      <c r="R62" s="16">
        <v>1.5707126776790334</v>
      </c>
      <c r="S62" s="16">
        <v>1.7444585706427027</v>
      </c>
      <c r="T62" s="16">
        <v>10.750905067939364</v>
      </c>
      <c r="U62" s="16">
        <v>10.314350413084803</v>
      </c>
      <c r="V62" s="16">
        <v>8.9146315243898453</v>
      </c>
      <c r="W62" s="16">
        <v>6.7600174712896361</v>
      </c>
      <c r="X62" s="16">
        <v>5.3609402983840067</v>
      </c>
      <c r="Y62" s="16">
        <v>4.7149582182256982</v>
      </c>
      <c r="Z62" s="16">
        <f>SUM(B62:Y62)</f>
        <v>87.943900159072214</v>
      </c>
      <c r="AA62" s="17">
        <v>5</v>
      </c>
      <c r="AB62" s="16">
        <f>+AA62*Z62</f>
        <v>439.71950079536106</v>
      </c>
    </row>
    <row r="63" spans="1:28" ht="12.75" x14ac:dyDescent="0.2">
      <c r="A63" s="15">
        <v>42036</v>
      </c>
      <c r="B63" s="16">
        <v>4.852783541510548</v>
      </c>
      <c r="C63" s="16">
        <v>4.6644983795177417</v>
      </c>
      <c r="D63" s="16">
        <v>4.5403659662899223</v>
      </c>
      <c r="E63" s="16">
        <v>4.5272535327489072</v>
      </c>
      <c r="F63" s="16">
        <v>4.8950582455028746</v>
      </c>
      <c r="G63" s="16">
        <v>5.5850678438320465</v>
      </c>
      <c r="H63" s="16">
        <v>0</v>
      </c>
      <c r="I63" s="16">
        <v>7.31900577755034E-2</v>
      </c>
      <c r="J63" s="16">
        <v>0.18487804720460399</v>
      </c>
      <c r="K63" s="16">
        <v>0.44065315029068614</v>
      </c>
      <c r="L63" s="16">
        <v>1.1618689641092597</v>
      </c>
      <c r="M63" s="16">
        <v>1.2153585129345397</v>
      </c>
      <c r="N63" s="16">
        <v>1.2605578380491655</v>
      </c>
      <c r="O63" s="16">
        <v>1.2320756003843369</v>
      </c>
      <c r="P63" s="16">
        <v>1.2434351693739112</v>
      </c>
      <c r="Q63" s="16">
        <v>1.2260671676438628</v>
      </c>
      <c r="R63" s="16">
        <v>1.328210619163908</v>
      </c>
      <c r="S63" s="16">
        <v>1.3855473489566801</v>
      </c>
      <c r="T63" s="16">
        <v>11.603847024138249</v>
      </c>
      <c r="U63" s="16">
        <v>10.993660923007653</v>
      </c>
      <c r="V63" s="16">
        <v>9.381627672174119</v>
      </c>
      <c r="W63" s="16">
        <v>7.1538114474285193</v>
      </c>
      <c r="X63" s="16">
        <v>5.7258360327999194</v>
      </c>
      <c r="Y63" s="16">
        <v>5.1193131100648257</v>
      </c>
      <c r="Z63" s="16">
        <f t="shared" ref="Z63:Z85" si="4">SUM(B63:Y63)</f>
        <v>89.794966194901775</v>
      </c>
      <c r="AA63" s="17">
        <v>4</v>
      </c>
      <c r="AB63" s="16">
        <f t="shared" ref="AB63:AB85" si="5">+AA63*Z63</f>
        <v>359.1798647796071</v>
      </c>
    </row>
    <row r="64" spans="1:28" ht="12.75" x14ac:dyDescent="0.2">
      <c r="A64" s="15">
        <v>42064</v>
      </c>
      <c r="B64" s="16">
        <v>2.3122423677832282</v>
      </c>
      <c r="C64" s="16">
        <v>2.0777031965172021</v>
      </c>
      <c r="D64" s="16">
        <v>1.905834528196332</v>
      </c>
      <c r="E64" s="16">
        <v>1.9136822018390771</v>
      </c>
      <c r="F64" s="16">
        <v>2.2896950108836309</v>
      </c>
      <c r="G64" s="16">
        <v>2.9984901609197236</v>
      </c>
      <c r="H64" s="16">
        <v>0.7673712955338905</v>
      </c>
      <c r="I64" s="16">
        <v>0.94221264266691096</v>
      </c>
      <c r="J64" s="16">
        <v>1.0822754318113037</v>
      </c>
      <c r="K64" s="16">
        <v>1.4403178372832055</v>
      </c>
      <c r="L64" s="16">
        <v>2.2471465501163408</v>
      </c>
      <c r="M64" s="16">
        <v>2.3294220149172911</v>
      </c>
      <c r="N64" s="16">
        <v>2.3220280615788966</v>
      </c>
      <c r="O64" s="16">
        <v>2.3884687619430887</v>
      </c>
      <c r="P64" s="16">
        <v>2.4301464830836048</v>
      </c>
      <c r="Q64" s="16">
        <v>2.4308232437209427</v>
      </c>
      <c r="R64" s="16">
        <v>2.339539232930941</v>
      </c>
      <c r="S64" s="16">
        <v>2.5273567014285092</v>
      </c>
      <c r="T64" s="16">
        <v>8.806610054744759</v>
      </c>
      <c r="U64" s="16">
        <v>8.2463943220717031</v>
      </c>
      <c r="V64" s="16">
        <v>6.7709691409608004</v>
      </c>
      <c r="W64" s="16">
        <v>4.5933843507290693</v>
      </c>
      <c r="X64" s="16">
        <v>3.1138068318056376</v>
      </c>
      <c r="Y64" s="16">
        <v>2.6164780476118481</v>
      </c>
      <c r="Z64" s="16">
        <f t="shared" si="4"/>
        <v>70.892398471077939</v>
      </c>
      <c r="AA64" s="17">
        <v>5</v>
      </c>
      <c r="AB64" s="16">
        <f t="shared" si="5"/>
        <v>354.46199235538973</v>
      </c>
    </row>
    <row r="65" spans="1:28" ht="12.75" x14ac:dyDescent="0.2">
      <c r="A65" s="15">
        <v>42095</v>
      </c>
      <c r="B65" s="16">
        <v>2.1101677753054218</v>
      </c>
      <c r="C65" s="16">
        <v>1.8891643744651507</v>
      </c>
      <c r="D65" s="16">
        <v>1.7195475352629643</v>
      </c>
      <c r="E65" s="16">
        <v>1.7358939914851124</v>
      </c>
      <c r="F65" s="16">
        <v>1.9559899155915104</v>
      </c>
      <c r="G65" s="16">
        <v>2.5891996064479885</v>
      </c>
      <c r="H65" s="16">
        <v>0</v>
      </c>
      <c r="I65" s="16">
        <v>0.15914695473848509</v>
      </c>
      <c r="J65" s="16">
        <v>0.34846050679512008</v>
      </c>
      <c r="K65" s="16">
        <v>0.49040843378370136</v>
      </c>
      <c r="L65" s="16">
        <v>1.1286059301905138</v>
      </c>
      <c r="M65" s="16">
        <v>1.1472259352479006</v>
      </c>
      <c r="N65" s="16">
        <v>1.0532902542395421</v>
      </c>
      <c r="O65" s="16">
        <v>1.1532303353851028</v>
      </c>
      <c r="P65" s="16">
        <v>1.3122454777182597</v>
      </c>
      <c r="Q65" s="16">
        <v>1.1382354958253813</v>
      </c>
      <c r="R65" s="16">
        <v>1.1525202123761022</v>
      </c>
      <c r="S65" s="16">
        <v>1.066340343125435</v>
      </c>
      <c r="T65" s="16">
        <v>7.9005750246264261</v>
      </c>
      <c r="U65" s="16">
        <v>7.4946088679329073</v>
      </c>
      <c r="V65" s="16">
        <v>6.0956061128979258</v>
      </c>
      <c r="W65" s="16">
        <v>4.2851061932606305</v>
      </c>
      <c r="X65" s="16">
        <v>2.9453655670623524</v>
      </c>
      <c r="Y65" s="16">
        <v>2.326357912256217</v>
      </c>
      <c r="Z65" s="16">
        <f t="shared" si="4"/>
        <v>53.197292756020161</v>
      </c>
      <c r="AA65" s="17">
        <v>6</v>
      </c>
      <c r="AB65" s="16">
        <f t="shared" si="5"/>
        <v>319.183756536121</v>
      </c>
    </row>
    <row r="66" spans="1:28" ht="12.75" x14ac:dyDescent="0.2">
      <c r="A66" s="15">
        <v>42125</v>
      </c>
      <c r="B66" s="16">
        <v>2.0604959311368662</v>
      </c>
      <c r="C66" s="16">
        <v>1.8264186008369798</v>
      </c>
      <c r="D66" s="16">
        <v>1.6707346169922135</v>
      </c>
      <c r="E66" s="16">
        <v>1.663717227927952</v>
      </c>
      <c r="F66" s="16">
        <v>1.8774420929007272</v>
      </c>
      <c r="G66" s="16">
        <v>2.4593586109993164</v>
      </c>
      <c r="H66" s="16">
        <v>0</v>
      </c>
      <c r="I66" s="16">
        <v>0</v>
      </c>
      <c r="J66" s="16">
        <v>0</v>
      </c>
      <c r="K66" s="16">
        <v>0.22544524974052751</v>
      </c>
      <c r="L66" s="16">
        <v>0.75543242816171297</v>
      </c>
      <c r="M66" s="16">
        <v>0.85873554385715822</v>
      </c>
      <c r="N66" s="16">
        <v>1.0141242013428249</v>
      </c>
      <c r="O66" s="16">
        <v>0.98227777604191613</v>
      </c>
      <c r="P66" s="16">
        <v>1.0201210207397351</v>
      </c>
      <c r="Q66" s="16">
        <v>0.88108246224106923</v>
      </c>
      <c r="R66" s="16">
        <v>0.82603012482140203</v>
      </c>
      <c r="S66" s="16">
        <v>0.89823115716212265</v>
      </c>
      <c r="T66" s="16">
        <v>7.6817623365297525</v>
      </c>
      <c r="U66" s="16">
        <v>7.390099673794154</v>
      </c>
      <c r="V66" s="16">
        <v>5.9830028576439878</v>
      </c>
      <c r="W66" s="16">
        <v>4.1787486796859348</v>
      </c>
      <c r="X66" s="16">
        <v>2.8626387735864811</v>
      </c>
      <c r="Y66" s="16">
        <v>2.2114027417514093</v>
      </c>
      <c r="Z66" s="16">
        <f t="shared" si="4"/>
        <v>49.327302107894234</v>
      </c>
      <c r="AA66" s="17">
        <v>6</v>
      </c>
      <c r="AB66" s="16">
        <f t="shared" si="5"/>
        <v>295.96381264736539</v>
      </c>
    </row>
    <row r="67" spans="1:28" ht="12.75" x14ac:dyDescent="0.2">
      <c r="A67" s="15">
        <v>42156</v>
      </c>
      <c r="B67" s="16">
        <v>2.0019935869337648</v>
      </c>
      <c r="C67" s="16">
        <v>1.7981672640999666</v>
      </c>
      <c r="D67" s="16">
        <v>1.6577464971610443</v>
      </c>
      <c r="E67" s="16">
        <v>1.6737432314272702</v>
      </c>
      <c r="F67" s="16">
        <v>1.8171282156166666</v>
      </c>
      <c r="G67" s="16">
        <v>2.3380143890301319</v>
      </c>
      <c r="H67" s="16">
        <v>0</v>
      </c>
      <c r="I67" s="16">
        <v>0</v>
      </c>
      <c r="J67" s="16">
        <v>0</v>
      </c>
      <c r="K67" s="16">
        <v>0</v>
      </c>
      <c r="L67" s="16">
        <v>0.44276941608899933</v>
      </c>
      <c r="M67" s="16">
        <v>0.41684759693981799</v>
      </c>
      <c r="N67" s="16">
        <v>0.34802019457614775</v>
      </c>
      <c r="O67" s="16">
        <v>0.50007273770133542</v>
      </c>
      <c r="P67" s="16">
        <v>0.4112588157111125</v>
      </c>
      <c r="Q67" s="16">
        <v>0.3130038943518994</v>
      </c>
      <c r="R67" s="16">
        <v>0.29212630680656981</v>
      </c>
      <c r="S67" s="16">
        <v>0.33953306170666286</v>
      </c>
      <c r="T67" s="16">
        <v>7.3844189060466201</v>
      </c>
      <c r="U67" s="16">
        <v>7.0585005727601429</v>
      </c>
      <c r="V67" s="16">
        <v>5.8779719444123923</v>
      </c>
      <c r="W67" s="16">
        <v>4.181072015859419</v>
      </c>
      <c r="X67" s="16">
        <v>2.8298755698734026</v>
      </c>
      <c r="Y67" s="16">
        <v>2.2702286092142021</v>
      </c>
      <c r="Z67" s="16">
        <f t="shared" si="4"/>
        <v>43.952492826317567</v>
      </c>
      <c r="AA67" s="17">
        <v>4</v>
      </c>
      <c r="AB67" s="16">
        <f t="shared" si="5"/>
        <v>175.80997130527027</v>
      </c>
    </row>
    <row r="68" spans="1:28" ht="12.75" x14ac:dyDescent="0.2">
      <c r="A68" s="15">
        <v>42186</v>
      </c>
      <c r="B68" s="16">
        <v>1.261152338214705</v>
      </c>
      <c r="C68" s="16">
        <v>1.0180910038958737</v>
      </c>
      <c r="D68" s="16">
        <v>0.91974923232379113</v>
      </c>
      <c r="E68" s="16">
        <v>0.91305572515244371</v>
      </c>
      <c r="F68" s="16">
        <v>1.131503247378514</v>
      </c>
      <c r="G68" s="16">
        <v>1.64494820515887</v>
      </c>
      <c r="H68" s="16">
        <v>0</v>
      </c>
      <c r="I68" s="16">
        <v>0.16193877725934488</v>
      </c>
      <c r="J68" s="16">
        <v>0.35987088639466025</v>
      </c>
      <c r="K68" s="16">
        <v>0.78424622088212848</v>
      </c>
      <c r="L68" s="16">
        <v>1.2349532815402564</v>
      </c>
      <c r="M68" s="16">
        <v>1.1604011846925504</v>
      </c>
      <c r="N68" s="16">
        <v>1.2075113635623405</v>
      </c>
      <c r="O68" s="16">
        <v>1.1904810103957366</v>
      </c>
      <c r="P68" s="16">
        <v>1.387873441248002</v>
      </c>
      <c r="Q68" s="16">
        <v>1.3223612375750224</v>
      </c>
      <c r="R68" s="16">
        <v>1.2494677412712443</v>
      </c>
      <c r="S68" s="16">
        <v>1.4535178866645104</v>
      </c>
      <c r="T68" s="16">
        <v>6.9547311002513048</v>
      </c>
      <c r="U68" s="16">
        <v>6.4444797644964789</v>
      </c>
      <c r="V68" s="16">
        <v>5.2300782663926029</v>
      </c>
      <c r="W68" s="16">
        <v>3.3523080279990669</v>
      </c>
      <c r="X68" s="16">
        <v>1.9803332895840471</v>
      </c>
      <c r="Y68" s="16">
        <v>1.3749903301234827</v>
      </c>
      <c r="Z68" s="16">
        <f t="shared" si="4"/>
        <v>43.738043562456966</v>
      </c>
      <c r="AA68" s="17">
        <v>4</v>
      </c>
      <c r="AB68" s="16">
        <f t="shared" si="5"/>
        <v>174.95217424982786</v>
      </c>
    </row>
    <row r="69" spans="1:28" ht="12.75" x14ac:dyDescent="0.2">
      <c r="A69" s="15">
        <v>42217</v>
      </c>
      <c r="B69" s="16">
        <v>2.5746857008195811</v>
      </c>
      <c r="C69" s="16">
        <v>2.2623769646658025</v>
      </c>
      <c r="D69" s="16">
        <v>2.1323329465807945</v>
      </c>
      <c r="E69" s="16">
        <v>2.2081675224110691</v>
      </c>
      <c r="F69" s="16">
        <v>2.3542677311636844</v>
      </c>
      <c r="G69" s="16">
        <v>2.9629170072566975</v>
      </c>
      <c r="H69" s="16">
        <v>0.18955854680035478</v>
      </c>
      <c r="I69" s="16">
        <v>0.60344213795145962</v>
      </c>
      <c r="J69" s="16">
        <v>0.60617045076231402</v>
      </c>
      <c r="K69" s="16">
        <v>1.2224262682467546</v>
      </c>
      <c r="L69" s="16">
        <v>1.8288074740239462</v>
      </c>
      <c r="M69" s="16">
        <v>1.9158394551992395</v>
      </c>
      <c r="N69" s="16">
        <v>1.8944841445549223</v>
      </c>
      <c r="O69" s="16">
        <v>1.9799592976147766</v>
      </c>
      <c r="P69" s="16">
        <v>1.8937980620345314</v>
      </c>
      <c r="Q69" s="16">
        <v>1.9594950444462043</v>
      </c>
      <c r="R69" s="16">
        <v>1.8035150068073333</v>
      </c>
      <c r="S69" s="16">
        <v>2.0364579607779318</v>
      </c>
      <c r="T69" s="16">
        <v>8.4933665605240698</v>
      </c>
      <c r="U69" s="16">
        <v>7.9198649138370074</v>
      </c>
      <c r="V69" s="16">
        <v>6.6504988511985257</v>
      </c>
      <c r="W69" s="16">
        <v>4.7259777284869804</v>
      </c>
      <c r="X69" s="16">
        <v>3.3674199144453203</v>
      </c>
      <c r="Y69" s="16">
        <v>2.7153753737322739</v>
      </c>
      <c r="Z69" s="16">
        <f t="shared" si="4"/>
        <v>66.301205064341573</v>
      </c>
      <c r="AA69" s="17">
        <v>6</v>
      </c>
      <c r="AB69" s="16">
        <f t="shared" si="5"/>
        <v>397.80723038604947</v>
      </c>
    </row>
    <row r="70" spans="1:28" ht="12.75" x14ac:dyDescent="0.2">
      <c r="A70" s="15">
        <v>42248</v>
      </c>
      <c r="B70" s="16">
        <v>0.53257338173531255</v>
      </c>
      <c r="C70" s="16">
        <v>0.24379546470264593</v>
      </c>
      <c r="D70" s="16">
        <v>0.15507352821814291</v>
      </c>
      <c r="E70" s="16">
        <v>0.16935536734102694</v>
      </c>
      <c r="F70" s="16">
        <v>0.29959349269707347</v>
      </c>
      <c r="G70" s="16">
        <v>0.9189954590688254</v>
      </c>
      <c r="H70" s="16">
        <v>0</v>
      </c>
      <c r="I70" s="16">
        <v>0</v>
      </c>
      <c r="J70" s="16">
        <v>0</v>
      </c>
      <c r="K70" s="16">
        <v>0.23567150620552221</v>
      </c>
      <c r="L70" s="16">
        <v>0.69053655013055737</v>
      </c>
      <c r="M70" s="16">
        <v>0.70085628532951094</v>
      </c>
      <c r="N70" s="16">
        <v>0.66644488524053191</v>
      </c>
      <c r="O70" s="16">
        <v>0.64016199023725096</v>
      </c>
      <c r="P70" s="16">
        <v>0.64564819191993228</v>
      </c>
      <c r="Q70" s="16">
        <v>0.70643906493752728</v>
      </c>
      <c r="R70" s="16">
        <v>0.57724713220308244</v>
      </c>
      <c r="S70" s="16">
        <v>0.89770145495592346</v>
      </c>
      <c r="T70" s="16">
        <v>6.1303679319151634</v>
      </c>
      <c r="U70" s="16">
        <v>5.584386437411248</v>
      </c>
      <c r="V70" s="16">
        <v>4.3840706288660494</v>
      </c>
      <c r="W70" s="16">
        <v>2.6454395873337004</v>
      </c>
      <c r="X70" s="16">
        <v>1.3202789111766131</v>
      </c>
      <c r="Y70" s="16">
        <v>0.58082951160951823</v>
      </c>
      <c r="Z70" s="16">
        <f t="shared" si="4"/>
        <v>28.725466763235158</v>
      </c>
      <c r="AA70" s="17">
        <v>4</v>
      </c>
      <c r="AB70" s="16">
        <f t="shared" si="5"/>
        <v>114.90186705294063</v>
      </c>
    </row>
    <row r="71" spans="1:28" ht="12.75" x14ac:dyDescent="0.2">
      <c r="A71" s="15">
        <v>42278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4.30609880627481</v>
      </c>
      <c r="U71" s="16">
        <v>3.7529819306321466</v>
      </c>
      <c r="V71" s="16">
        <v>2.5190817179133762</v>
      </c>
      <c r="W71" s="16">
        <v>0.66432797318821313</v>
      </c>
      <c r="X71" s="16">
        <v>0</v>
      </c>
      <c r="Y71" s="16">
        <v>0</v>
      </c>
      <c r="Z71" s="16">
        <f t="shared" si="4"/>
        <v>11.242490428008546</v>
      </c>
      <c r="AA71" s="17">
        <v>4</v>
      </c>
      <c r="AB71" s="16">
        <f t="shared" si="5"/>
        <v>44.969961712034184</v>
      </c>
    </row>
    <row r="72" spans="1:28" ht="12.75" x14ac:dyDescent="0.2">
      <c r="A72" s="15">
        <v>42309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4.3227563735788372</v>
      </c>
      <c r="U72" s="16">
        <v>3.8642556276002193</v>
      </c>
      <c r="V72" s="16">
        <v>2.9686560222151779</v>
      </c>
      <c r="W72" s="16">
        <v>1.6914478410698146</v>
      </c>
      <c r="X72" s="16">
        <v>8.0897402844727545E-2</v>
      </c>
      <c r="Y72" s="16">
        <v>0</v>
      </c>
      <c r="Z72" s="16">
        <f t="shared" si="4"/>
        <v>12.928013267308776</v>
      </c>
      <c r="AA72" s="17">
        <v>5</v>
      </c>
      <c r="AB72" s="16">
        <f t="shared" si="5"/>
        <v>64.640066336543882</v>
      </c>
    </row>
    <row r="73" spans="1:28" ht="12.75" x14ac:dyDescent="0.2">
      <c r="A73" s="15">
        <v>42339</v>
      </c>
      <c r="B73" s="16">
        <v>0.46394567257290137</v>
      </c>
      <c r="C73" s="16">
        <v>0.2021740496736307</v>
      </c>
      <c r="D73" s="16">
        <v>7.7494201783390199E-2</v>
      </c>
      <c r="E73" s="16">
        <v>7.5983541351259606E-2</v>
      </c>
      <c r="F73" s="16">
        <v>0.49775954010593021</v>
      </c>
      <c r="G73" s="16">
        <v>1.3240379869326528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6.9615974304359982</v>
      </c>
      <c r="U73" s="16">
        <v>6.3235260635609034</v>
      </c>
      <c r="V73" s="16">
        <v>4.9910028338217378</v>
      </c>
      <c r="W73" s="16">
        <v>2.9645555611729444</v>
      </c>
      <c r="X73" s="16">
        <v>1.4565799818633047</v>
      </c>
      <c r="Y73" s="16">
        <v>0.64418901875585322</v>
      </c>
      <c r="Z73" s="16">
        <f t="shared" si="4"/>
        <v>25.982845882030503</v>
      </c>
      <c r="AA73" s="17">
        <v>6</v>
      </c>
      <c r="AB73" s="16">
        <f t="shared" si="5"/>
        <v>155.89707529218302</v>
      </c>
    </row>
    <row r="74" spans="1:28" ht="12.75" x14ac:dyDescent="0.2">
      <c r="A74" s="19">
        <v>42736</v>
      </c>
      <c r="B74" s="20">
        <v>16.429355065045243</v>
      </c>
      <c r="C74" s="20">
        <v>16.23237126068863</v>
      </c>
      <c r="D74" s="20">
        <v>16.180582033474014</v>
      </c>
      <c r="E74" s="20">
        <v>16.148231279480175</v>
      </c>
      <c r="F74" s="20">
        <v>16.515715541245616</v>
      </c>
      <c r="G74" s="20">
        <v>17.184421213479109</v>
      </c>
      <c r="H74" s="20">
        <v>2.5578085665600936</v>
      </c>
      <c r="I74" s="20">
        <v>3.1495415071619428</v>
      </c>
      <c r="J74" s="20">
        <v>3.8308375039141951</v>
      </c>
      <c r="K74" s="20">
        <v>4.8752261386178484</v>
      </c>
      <c r="L74" s="20">
        <v>6.3775116598726997</v>
      </c>
      <c r="M74" s="20">
        <v>6.6678627716992622</v>
      </c>
      <c r="N74" s="20">
        <v>6.6972328678250399</v>
      </c>
      <c r="O74" s="20">
        <v>6.8040081104978167</v>
      </c>
      <c r="P74" s="20">
        <v>6.8915963435779961</v>
      </c>
      <c r="Q74" s="20">
        <v>6.6899949204497346</v>
      </c>
      <c r="R74" s="20">
        <v>6.6690579173875451</v>
      </c>
      <c r="S74" s="20">
        <v>6.5064183464091618</v>
      </c>
      <c r="T74" s="20">
        <v>22.599823182041987</v>
      </c>
      <c r="U74" s="20">
        <v>21.969796062930531</v>
      </c>
      <c r="V74" s="20">
        <v>20.365792454440903</v>
      </c>
      <c r="W74" s="20">
        <v>18.486142450688028</v>
      </c>
      <c r="X74" s="20">
        <v>17.309451284977207</v>
      </c>
      <c r="Y74" s="20">
        <v>16.834713858419544</v>
      </c>
      <c r="Z74" s="40">
        <f t="shared" si="4"/>
        <v>283.97349234088432</v>
      </c>
      <c r="AA74" s="21">
        <v>5</v>
      </c>
      <c r="AB74" s="40">
        <f t="shared" si="5"/>
        <v>1419.8674617044217</v>
      </c>
    </row>
    <row r="75" spans="1:28" ht="12.75" x14ac:dyDescent="0.2">
      <c r="A75" s="19">
        <v>42767</v>
      </c>
      <c r="B75" s="20">
        <v>17.207133498476146</v>
      </c>
      <c r="C75" s="20">
        <v>17.015539356719227</v>
      </c>
      <c r="D75" s="20">
        <v>16.937350147389918</v>
      </c>
      <c r="E75" s="20">
        <v>16.882004445944165</v>
      </c>
      <c r="F75" s="20">
        <v>17.219449679532122</v>
      </c>
      <c r="G75" s="20">
        <v>17.915654762648042</v>
      </c>
      <c r="H75" s="20">
        <v>2.8831105029144388</v>
      </c>
      <c r="I75" s="20">
        <v>3.5385418850526444</v>
      </c>
      <c r="J75" s="20">
        <v>4.246331345389887</v>
      </c>
      <c r="K75" s="20">
        <v>5.2420373123285016</v>
      </c>
      <c r="L75" s="20">
        <v>6.7953861434749134</v>
      </c>
      <c r="M75" s="20">
        <v>7.1178262439543651</v>
      </c>
      <c r="N75" s="20">
        <v>7.1204706409085761</v>
      </c>
      <c r="O75" s="20">
        <v>7.1565644209102715</v>
      </c>
      <c r="P75" s="20">
        <v>7.2704458887115662</v>
      </c>
      <c r="Q75" s="20">
        <v>7.1026651304238522</v>
      </c>
      <c r="R75" s="20">
        <v>7.0613931679511541</v>
      </c>
      <c r="S75" s="20">
        <v>6.9539666345380997</v>
      </c>
      <c r="T75" s="20">
        <v>23.86388018945669</v>
      </c>
      <c r="U75" s="20">
        <v>23.19489968618899</v>
      </c>
      <c r="V75" s="20">
        <v>21.344311076712525</v>
      </c>
      <c r="W75" s="20">
        <v>19.348381433169902</v>
      </c>
      <c r="X75" s="20">
        <v>18.103107558325984</v>
      </c>
      <c r="Y75" s="20">
        <v>17.623316762514527</v>
      </c>
      <c r="Z75" s="40">
        <f t="shared" si="4"/>
        <v>299.14376791363651</v>
      </c>
      <c r="AA75" s="21">
        <v>4</v>
      </c>
      <c r="AB75" s="40">
        <f t="shared" si="5"/>
        <v>1196.575071654546</v>
      </c>
    </row>
    <row r="76" spans="1:28" ht="12.75" x14ac:dyDescent="0.2">
      <c r="A76" s="19">
        <v>42795</v>
      </c>
      <c r="B76" s="20">
        <v>14.86676678085961</v>
      </c>
      <c r="C76" s="20">
        <v>14.617578251107963</v>
      </c>
      <c r="D76" s="20">
        <v>14.48499298533719</v>
      </c>
      <c r="E76" s="20">
        <v>14.444315548455641</v>
      </c>
      <c r="F76" s="20">
        <v>14.810359144496005</v>
      </c>
      <c r="G76" s="20">
        <v>15.584426569333157</v>
      </c>
      <c r="H76" s="20">
        <v>3.4758577578652798</v>
      </c>
      <c r="I76" s="20">
        <v>4.0653784894338996</v>
      </c>
      <c r="J76" s="20">
        <v>4.7880250697294295</v>
      </c>
      <c r="K76" s="20">
        <v>5.8632170667505026</v>
      </c>
      <c r="L76" s="20">
        <v>7.4598218322686058</v>
      </c>
      <c r="M76" s="20">
        <v>7.7534556236086862</v>
      </c>
      <c r="N76" s="20">
        <v>7.7337347483919112</v>
      </c>
      <c r="O76" s="20">
        <v>7.8369752947761224</v>
      </c>
      <c r="P76" s="20">
        <v>7.992334651601217</v>
      </c>
      <c r="Q76" s="20">
        <v>7.8173476840839431</v>
      </c>
      <c r="R76" s="20">
        <v>7.7362153098476938</v>
      </c>
      <c r="S76" s="20">
        <v>7.7039413411918174</v>
      </c>
      <c r="T76" s="20">
        <v>21.521331108418853</v>
      </c>
      <c r="U76" s="20">
        <v>20.829244256432606</v>
      </c>
      <c r="V76" s="20">
        <v>19.064926236132187</v>
      </c>
      <c r="W76" s="20">
        <v>17.057013494922593</v>
      </c>
      <c r="X76" s="20">
        <v>15.735801843624163</v>
      </c>
      <c r="Y76" s="20">
        <v>15.325840205663932</v>
      </c>
      <c r="Z76" s="40">
        <f t="shared" si="4"/>
        <v>278.56890129433305</v>
      </c>
      <c r="AA76" s="21">
        <v>4</v>
      </c>
      <c r="AB76" s="40">
        <f t="shared" si="5"/>
        <v>1114.2756051773322</v>
      </c>
    </row>
    <row r="77" spans="1:28" ht="12.75" x14ac:dyDescent="0.2">
      <c r="A77" s="19">
        <v>42826</v>
      </c>
      <c r="B77" s="20">
        <v>12.185057466268674</v>
      </c>
      <c r="C77" s="20">
        <v>11.961850682616747</v>
      </c>
      <c r="D77" s="20">
        <v>11.817773766955662</v>
      </c>
      <c r="E77" s="20">
        <v>11.796534617168595</v>
      </c>
      <c r="F77" s="20">
        <v>12.010165357846022</v>
      </c>
      <c r="G77" s="20">
        <v>12.740556368493275</v>
      </c>
      <c r="H77" s="20">
        <v>1.7659817983633879</v>
      </c>
      <c r="I77" s="20">
        <v>2.5742278006707706</v>
      </c>
      <c r="J77" s="20">
        <v>3.4162856731863003</v>
      </c>
      <c r="K77" s="20">
        <v>4.3069803624416743</v>
      </c>
      <c r="L77" s="20">
        <v>5.8147473722050131</v>
      </c>
      <c r="M77" s="20">
        <v>6.0242951736625949</v>
      </c>
      <c r="N77" s="20">
        <v>5.9152793316118304</v>
      </c>
      <c r="O77" s="20">
        <v>6.0622066534987376</v>
      </c>
      <c r="P77" s="20">
        <v>6.2238409802117873</v>
      </c>
      <c r="Q77" s="20">
        <v>6.0245453172969805</v>
      </c>
      <c r="R77" s="20">
        <v>5.8272043923074257</v>
      </c>
      <c r="S77" s="20">
        <v>5.5469619704808268</v>
      </c>
      <c r="T77" s="20">
        <v>18.328083470029519</v>
      </c>
      <c r="U77" s="20">
        <v>17.861387040753019</v>
      </c>
      <c r="V77" s="20">
        <v>16.189108415034099</v>
      </c>
      <c r="W77" s="20">
        <v>14.418534747002557</v>
      </c>
      <c r="X77" s="20">
        <v>13.128928867583999</v>
      </c>
      <c r="Y77" s="20">
        <v>12.532622311322545</v>
      </c>
      <c r="Z77" s="40">
        <f t="shared" si="4"/>
        <v>224.47315993701204</v>
      </c>
      <c r="AA77" s="21">
        <v>7</v>
      </c>
      <c r="AB77" s="40">
        <f t="shared" si="5"/>
        <v>1571.3121195590843</v>
      </c>
    </row>
    <row r="78" spans="1:28" ht="12.75" x14ac:dyDescent="0.2">
      <c r="A78" s="19">
        <v>42856</v>
      </c>
      <c r="B78" s="20">
        <v>15.071740417092995</v>
      </c>
      <c r="C78" s="20">
        <v>14.826727918548578</v>
      </c>
      <c r="D78" s="20">
        <v>14.710038819240824</v>
      </c>
      <c r="E78" s="20">
        <v>14.668351028628679</v>
      </c>
      <c r="F78" s="20">
        <v>14.861938041652749</v>
      </c>
      <c r="G78" s="20">
        <v>15.522134789864584</v>
      </c>
      <c r="H78" s="20">
        <v>1.7724420679663626</v>
      </c>
      <c r="I78" s="20">
        <v>2.5244695160827844</v>
      </c>
      <c r="J78" s="20">
        <v>3.1952865830018724</v>
      </c>
      <c r="K78" s="20">
        <v>4.1087741029969767</v>
      </c>
      <c r="L78" s="20">
        <v>5.5117624558755702</v>
      </c>
      <c r="M78" s="20">
        <v>5.7697535478289357</v>
      </c>
      <c r="N78" s="20">
        <v>5.7243529422886406</v>
      </c>
      <c r="O78" s="20">
        <v>5.8621782553933652</v>
      </c>
      <c r="P78" s="20">
        <v>5.9885038374173014</v>
      </c>
      <c r="Q78" s="20">
        <v>5.7495588212682351</v>
      </c>
      <c r="R78" s="20">
        <v>5.5246191243661249</v>
      </c>
      <c r="S78" s="20">
        <v>5.3030366633809187</v>
      </c>
      <c r="T78" s="20">
        <v>21.014774850641746</v>
      </c>
      <c r="U78" s="20">
        <v>20.626832809443279</v>
      </c>
      <c r="V78" s="20">
        <v>18.80108250508129</v>
      </c>
      <c r="W78" s="20">
        <v>17.075569704032841</v>
      </c>
      <c r="X78" s="20">
        <v>15.927473073142119</v>
      </c>
      <c r="Y78" s="20">
        <v>15.381664443476705</v>
      </c>
      <c r="Z78" s="40">
        <f t="shared" si="4"/>
        <v>255.52306631871346</v>
      </c>
      <c r="AA78" s="21">
        <v>4</v>
      </c>
      <c r="AB78" s="40">
        <f t="shared" si="5"/>
        <v>1022.0922652748538</v>
      </c>
    </row>
    <row r="79" spans="1:28" ht="12.75" x14ac:dyDescent="0.2">
      <c r="A79" s="19">
        <v>42887</v>
      </c>
      <c r="B79" s="20">
        <v>15.33937261739667</v>
      </c>
      <c r="C79" s="20">
        <v>15.142452712785301</v>
      </c>
      <c r="D79" s="20">
        <v>15.028474709089185</v>
      </c>
      <c r="E79" s="20">
        <v>15.013324875865736</v>
      </c>
      <c r="F79" s="20">
        <v>15.14096803121779</v>
      </c>
      <c r="G79" s="20">
        <v>15.715401680966165</v>
      </c>
      <c r="H79" s="20">
        <v>1.6264572702600315</v>
      </c>
      <c r="I79" s="20">
        <v>2.3411168996248573</v>
      </c>
      <c r="J79" s="20">
        <v>3.0643045045551349</v>
      </c>
      <c r="K79" s="20">
        <v>4.0233284206437938</v>
      </c>
      <c r="L79" s="20">
        <v>5.4680410925904415</v>
      </c>
      <c r="M79" s="20">
        <v>5.7449539341167322</v>
      </c>
      <c r="N79" s="20">
        <v>5.7200383540584525</v>
      </c>
      <c r="O79" s="20">
        <v>5.9283876819321382</v>
      </c>
      <c r="P79" s="20">
        <v>6.0695828814208177</v>
      </c>
      <c r="Q79" s="20">
        <v>5.9092542795148644</v>
      </c>
      <c r="R79" s="20">
        <v>5.7033468302795596</v>
      </c>
      <c r="S79" s="20">
        <v>5.3399772511621855</v>
      </c>
      <c r="T79" s="20">
        <v>21.209037954428688</v>
      </c>
      <c r="U79" s="20">
        <v>20.712345811702313</v>
      </c>
      <c r="V79" s="20">
        <v>19.036182148517334</v>
      </c>
      <c r="W79" s="20">
        <v>17.379442551704827</v>
      </c>
      <c r="X79" s="20">
        <v>16.215325658474939</v>
      </c>
      <c r="Y79" s="20">
        <v>15.8057884516626</v>
      </c>
      <c r="Z79" s="40">
        <f t="shared" si="4"/>
        <v>258.67690660397056</v>
      </c>
      <c r="AA79" s="21">
        <v>4</v>
      </c>
      <c r="AB79" s="40">
        <f t="shared" si="5"/>
        <v>1034.7076264158823</v>
      </c>
    </row>
    <row r="80" spans="1:28" ht="12.75" x14ac:dyDescent="0.2">
      <c r="A80" s="19">
        <v>42917</v>
      </c>
      <c r="B80" s="20">
        <v>15.468122521463625</v>
      </c>
      <c r="C80" s="20">
        <v>15.227391367081816</v>
      </c>
      <c r="D80" s="20">
        <v>15.160810211820941</v>
      </c>
      <c r="E80" s="20">
        <v>15.11815304895525</v>
      </c>
      <c r="F80" s="20">
        <v>15.312725886223209</v>
      </c>
      <c r="G80" s="20">
        <v>15.884369516472693</v>
      </c>
      <c r="H80" s="20">
        <v>2.9481479465427283</v>
      </c>
      <c r="I80" s="20">
        <v>3.539287718882091</v>
      </c>
      <c r="J80" s="20">
        <v>4.1735930517995081</v>
      </c>
      <c r="K80" s="20">
        <v>5.1703346703744346</v>
      </c>
      <c r="L80" s="20">
        <v>6.6895221197772319</v>
      </c>
      <c r="M80" s="20">
        <v>6.9379968658933935</v>
      </c>
      <c r="N80" s="20">
        <v>6.8808689116864024</v>
      </c>
      <c r="O80" s="20">
        <v>7.081068011914974</v>
      </c>
      <c r="P80" s="20">
        <v>7.3081265129670587</v>
      </c>
      <c r="Q80" s="20">
        <v>7.2489122867020024</v>
      </c>
      <c r="R80" s="20">
        <v>7.0078411828809744</v>
      </c>
      <c r="S80" s="20">
        <v>6.8632959477300313</v>
      </c>
      <c r="T80" s="20">
        <v>21.444896823265783</v>
      </c>
      <c r="U80" s="20">
        <v>20.727170723892762</v>
      </c>
      <c r="V80" s="20">
        <v>19.029759292390146</v>
      </c>
      <c r="W80" s="20">
        <v>17.288238894683559</v>
      </c>
      <c r="X80" s="20">
        <v>16.197818145588172</v>
      </c>
      <c r="Y80" s="20">
        <v>15.7660999744454</v>
      </c>
      <c r="Z80" s="40">
        <f t="shared" si="4"/>
        <v>274.4745516334342</v>
      </c>
      <c r="AA80" s="21">
        <v>6</v>
      </c>
      <c r="AB80" s="40">
        <f t="shared" si="5"/>
        <v>1646.8473098006052</v>
      </c>
    </row>
    <row r="81" spans="1:28" ht="12.75" x14ac:dyDescent="0.2">
      <c r="A81" s="19">
        <v>42948</v>
      </c>
      <c r="B81" s="20">
        <v>16.237434847724188</v>
      </c>
      <c r="C81" s="20">
        <v>15.936778750581599</v>
      </c>
      <c r="D81" s="20">
        <v>15.842470003899964</v>
      </c>
      <c r="E81" s="20">
        <v>15.890309024449492</v>
      </c>
      <c r="F81" s="20">
        <v>16.018528592759864</v>
      </c>
      <c r="G81" s="20">
        <v>16.674895272142507</v>
      </c>
      <c r="H81" s="20">
        <v>2.9709378600710998</v>
      </c>
      <c r="I81" s="20">
        <v>3.6116085456407494</v>
      </c>
      <c r="J81" s="20">
        <v>4.2342264597729296</v>
      </c>
      <c r="K81" s="20">
        <v>5.222663632056423</v>
      </c>
      <c r="L81" s="20">
        <v>6.796638718140068</v>
      </c>
      <c r="M81" s="20">
        <v>7.0703035432259975</v>
      </c>
      <c r="N81" s="20">
        <v>7.0464802621697302</v>
      </c>
      <c r="O81" s="20">
        <v>7.2111908516061733</v>
      </c>
      <c r="P81" s="20">
        <v>7.2693876595694755</v>
      </c>
      <c r="Q81" s="20">
        <v>7.2476960002515565</v>
      </c>
      <c r="R81" s="20">
        <v>7.0093305543676347</v>
      </c>
      <c r="S81" s="20">
        <v>6.9383781627020751</v>
      </c>
      <c r="T81" s="20">
        <v>22.344255492704825</v>
      </c>
      <c r="U81" s="20">
        <v>21.623890887542583</v>
      </c>
      <c r="V81" s="20">
        <v>19.89593670138369</v>
      </c>
      <c r="W81" s="20">
        <v>18.105805171257018</v>
      </c>
      <c r="X81" s="20">
        <v>17.010580665754613</v>
      </c>
      <c r="Y81" s="20">
        <v>16.534159335325949</v>
      </c>
      <c r="Z81" s="40">
        <f t="shared" si="4"/>
        <v>284.74388699510024</v>
      </c>
      <c r="AA81" s="21">
        <v>4</v>
      </c>
      <c r="AB81" s="40">
        <f t="shared" si="5"/>
        <v>1138.975547980401</v>
      </c>
    </row>
    <row r="82" spans="1:28" ht="12.75" x14ac:dyDescent="0.2">
      <c r="A82" s="19">
        <v>42979</v>
      </c>
      <c r="B82" s="20">
        <v>16.210983311419259</v>
      </c>
      <c r="C82" s="20">
        <v>15.930687130365538</v>
      </c>
      <c r="D82" s="20">
        <v>15.886778915227181</v>
      </c>
      <c r="E82" s="20">
        <v>15.865889035476368</v>
      </c>
      <c r="F82" s="20">
        <v>15.967908171957786</v>
      </c>
      <c r="G82" s="20">
        <v>16.613031400018588</v>
      </c>
      <c r="H82" s="20">
        <v>3.0362652966601855</v>
      </c>
      <c r="I82" s="20">
        <v>3.6765947276589475</v>
      </c>
      <c r="J82" s="20">
        <v>4.2940971718400087</v>
      </c>
      <c r="K82" s="20">
        <v>5.2250961629787156</v>
      </c>
      <c r="L82" s="20">
        <v>6.6089204023805204</v>
      </c>
      <c r="M82" s="20">
        <v>6.8048404130302771</v>
      </c>
      <c r="N82" s="20">
        <v>6.8075388512132449</v>
      </c>
      <c r="O82" s="20">
        <v>7.0347508177585594</v>
      </c>
      <c r="P82" s="20">
        <v>7.1815766547712938</v>
      </c>
      <c r="Q82" s="20">
        <v>7.0844275442740052</v>
      </c>
      <c r="R82" s="20">
        <v>6.8011787687481808</v>
      </c>
      <c r="S82" s="20">
        <v>6.7574979964248856</v>
      </c>
      <c r="T82" s="20">
        <v>21.905280670633303</v>
      </c>
      <c r="U82" s="20">
        <v>21.24642320125929</v>
      </c>
      <c r="V82" s="20">
        <v>19.575416667746964</v>
      </c>
      <c r="W82" s="20">
        <v>17.995647181151782</v>
      </c>
      <c r="X82" s="20">
        <v>16.975045519186811</v>
      </c>
      <c r="Y82" s="20">
        <v>16.409916369125028</v>
      </c>
      <c r="Z82" s="40">
        <f t="shared" si="4"/>
        <v>281.89579238130676</v>
      </c>
      <c r="AA82" s="21">
        <v>4</v>
      </c>
      <c r="AB82" s="40">
        <f t="shared" si="5"/>
        <v>1127.583169525227</v>
      </c>
    </row>
    <row r="83" spans="1:28" ht="12.75" x14ac:dyDescent="0.2">
      <c r="A83" s="19">
        <v>43009</v>
      </c>
      <c r="B83" s="20">
        <v>13.789192763872979</v>
      </c>
      <c r="C83" s="20">
        <v>13.511674922411718</v>
      </c>
      <c r="D83" s="20">
        <v>13.401007643577804</v>
      </c>
      <c r="E83" s="20">
        <v>13.388712750572244</v>
      </c>
      <c r="F83" s="20">
        <v>13.449148097936639</v>
      </c>
      <c r="G83" s="20">
        <v>14.204477441074552</v>
      </c>
      <c r="H83" s="20">
        <v>1.2040835693543741</v>
      </c>
      <c r="I83" s="20">
        <v>1.8927308950188149</v>
      </c>
      <c r="J83" s="20">
        <v>2.6721174173844604</v>
      </c>
      <c r="K83" s="20">
        <v>3.5902800659895986</v>
      </c>
      <c r="L83" s="20">
        <v>4.8396187754860431</v>
      </c>
      <c r="M83" s="20">
        <v>4.9841827437923119</v>
      </c>
      <c r="N83" s="20">
        <v>5.0251224106217842</v>
      </c>
      <c r="O83" s="20">
        <v>5.1651302906742798</v>
      </c>
      <c r="P83" s="20">
        <v>5.2259507692109493</v>
      </c>
      <c r="Q83" s="20">
        <v>5.174573815116247</v>
      </c>
      <c r="R83" s="20">
        <v>5.0212724552492976</v>
      </c>
      <c r="S83" s="20">
        <v>4.9739651972273347</v>
      </c>
      <c r="T83" s="20">
        <v>19.736189785146937</v>
      </c>
      <c r="U83" s="20">
        <v>19.086952641158735</v>
      </c>
      <c r="V83" s="20">
        <v>17.451393755037468</v>
      </c>
      <c r="W83" s="20">
        <v>15.774397386836819</v>
      </c>
      <c r="X83" s="20">
        <v>14.63567942312176</v>
      </c>
      <c r="Y83" s="20">
        <v>14.110254549314091</v>
      </c>
      <c r="Z83" s="40">
        <f t="shared" si="4"/>
        <v>232.30810956518724</v>
      </c>
      <c r="AA83" s="21">
        <v>5</v>
      </c>
      <c r="AB83" s="40">
        <f t="shared" si="5"/>
        <v>1161.5405478259363</v>
      </c>
    </row>
    <row r="84" spans="1:28" ht="12.75" x14ac:dyDescent="0.2">
      <c r="A84" s="19">
        <v>43040</v>
      </c>
      <c r="B84" s="20">
        <v>13.54427823894426</v>
      </c>
      <c r="C84" s="20">
        <v>13.324147502626053</v>
      </c>
      <c r="D84" s="20">
        <v>13.163820968906297</v>
      </c>
      <c r="E84" s="20">
        <v>13.199646060374416</v>
      </c>
      <c r="F84" s="20">
        <v>13.316601370448215</v>
      </c>
      <c r="G84" s="20">
        <v>14.043018944599359</v>
      </c>
      <c r="H84" s="20">
        <v>1.3267366584233498</v>
      </c>
      <c r="I84" s="20">
        <v>2.0643223319476443</v>
      </c>
      <c r="J84" s="20">
        <v>2.8365551894637502</v>
      </c>
      <c r="K84" s="20">
        <v>3.7129846118589955</v>
      </c>
      <c r="L84" s="20">
        <v>4.9278892793411302</v>
      </c>
      <c r="M84" s="20">
        <v>5.0559766124479477</v>
      </c>
      <c r="N84" s="20">
        <v>5.0009093481901328</v>
      </c>
      <c r="O84" s="20">
        <v>5.2056306034402855</v>
      </c>
      <c r="P84" s="20">
        <v>5.3398592312111397</v>
      </c>
      <c r="Q84" s="20">
        <v>5.2873357929640461</v>
      </c>
      <c r="R84" s="20">
        <v>5.0835790974586095</v>
      </c>
      <c r="S84" s="20">
        <v>4.8219348982973367</v>
      </c>
      <c r="T84" s="20">
        <v>19.198148022000975</v>
      </c>
      <c r="U84" s="20">
        <v>18.667942960347101</v>
      </c>
      <c r="V84" s="20">
        <v>17.378762248567114</v>
      </c>
      <c r="W84" s="20">
        <v>16.249177180409436</v>
      </c>
      <c r="X84" s="20">
        <v>14.924421196618148</v>
      </c>
      <c r="Y84" s="20">
        <v>14.043512743428941</v>
      </c>
      <c r="Z84" s="40">
        <f t="shared" si="4"/>
        <v>231.71719109231466</v>
      </c>
      <c r="AA84" s="21">
        <v>4</v>
      </c>
      <c r="AB84" s="40">
        <f t="shared" si="5"/>
        <v>926.86876436925866</v>
      </c>
    </row>
    <row r="85" spans="1:28" ht="12.75" x14ac:dyDescent="0.2">
      <c r="A85" s="19">
        <v>43070</v>
      </c>
      <c r="B85" s="20">
        <v>13.326180618271975</v>
      </c>
      <c r="C85" s="20">
        <v>13.061621000208905</v>
      </c>
      <c r="D85" s="20">
        <v>12.985288020142141</v>
      </c>
      <c r="E85" s="20">
        <v>12.97292001570521</v>
      </c>
      <c r="F85" s="20">
        <v>13.328195427089071</v>
      </c>
      <c r="G85" s="20">
        <v>14.05724849654292</v>
      </c>
      <c r="H85" s="20">
        <v>0.88385310540884177</v>
      </c>
      <c r="I85" s="20">
        <v>1.5118834940416301</v>
      </c>
      <c r="J85" s="20">
        <v>2.343125101388956</v>
      </c>
      <c r="K85" s="20">
        <v>3.3205448245428566</v>
      </c>
      <c r="L85" s="20">
        <v>4.7442549860388974</v>
      </c>
      <c r="M85" s="20">
        <v>5.0098750794167266</v>
      </c>
      <c r="N85" s="20">
        <v>5.1389266997527514</v>
      </c>
      <c r="O85" s="20">
        <v>5.2036070115426618</v>
      </c>
      <c r="P85" s="20">
        <v>5.3273271427728508</v>
      </c>
      <c r="Q85" s="20">
        <v>5.0883475739995108</v>
      </c>
      <c r="R85" s="20">
        <v>5.0000170147308216</v>
      </c>
      <c r="S85" s="20">
        <v>4.7773067221063785</v>
      </c>
      <c r="T85" s="20">
        <v>19.820436127305044</v>
      </c>
      <c r="U85" s="20">
        <v>19.205643816206095</v>
      </c>
      <c r="V85" s="20">
        <v>17.540801838366129</v>
      </c>
      <c r="W85" s="20">
        <v>15.601810938068427</v>
      </c>
      <c r="X85" s="20">
        <v>14.32638637667894</v>
      </c>
      <c r="Y85" s="20">
        <v>13.684976125213121</v>
      </c>
      <c r="Z85" s="40">
        <f t="shared" si="4"/>
        <v>228.26057755554089</v>
      </c>
      <c r="AA85" s="21">
        <v>6</v>
      </c>
      <c r="AB85" s="40">
        <f t="shared" si="5"/>
        <v>1369.5634653332454</v>
      </c>
    </row>
    <row r="86" spans="1:28" x14ac:dyDescent="0.2">
      <c r="AA86" s="23"/>
      <c r="AB86" s="2"/>
    </row>
    <row r="87" spans="1:28" ht="15.75" x14ac:dyDescent="0.25">
      <c r="A87" s="6" t="s">
        <v>36</v>
      </c>
      <c r="B87" s="7"/>
      <c r="C87" s="7"/>
      <c r="D87" s="7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x14ac:dyDescent="0.2">
      <c r="AA88" s="23"/>
      <c r="AB88" s="2"/>
    </row>
    <row r="89" spans="1:28" ht="15.75" thickBot="1" x14ac:dyDescent="0.3">
      <c r="A89" s="10"/>
      <c r="B89" s="11" t="s">
        <v>1</v>
      </c>
      <c r="C89" s="11" t="s">
        <v>2</v>
      </c>
      <c r="D89" s="11" t="s">
        <v>3</v>
      </c>
      <c r="E89" s="11" t="s">
        <v>4</v>
      </c>
      <c r="F89" s="11" t="s">
        <v>5</v>
      </c>
      <c r="G89" s="11" t="s">
        <v>6</v>
      </c>
      <c r="H89" s="11" t="s">
        <v>7</v>
      </c>
      <c r="I89" s="11" t="s">
        <v>8</v>
      </c>
      <c r="J89" s="11" t="s">
        <v>9</v>
      </c>
      <c r="K89" s="11" t="s">
        <v>10</v>
      </c>
      <c r="L89" s="11" t="s">
        <v>11</v>
      </c>
      <c r="M89" s="11" t="s">
        <v>12</v>
      </c>
      <c r="N89" s="11" t="s">
        <v>13</v>
      </c>
      <c r="O89" s="11" t="s">
        <v>14</v>
      </c>
      <c r="P89" s="11" t="s">
        <v>15</v>
      </c>
      <c r="Q89" s="11" t="s">
        <v>16</v>
      </c>
      <c r="R89" s="11" t="s">
        <v>17</v>
      </c>
      <c r="S89" s="11" t="s">
        <v>18</v>
      </c>
      <c r="T89" s="11" t="s">
        <v>19</v>
      </c>
      <c r="U89" s="11" t="s">
        <v>20</v>
      </c>
      <c r="V89" s="11" t="s">
        <v>21</v>
      </c>
      <c r="W89" s="11" t="s">
        <v>22</v>
      </c>
      <c r="X89" s="11" t="s">
        <v>23</v>
      </c>
      <c r="Y89" s="11" t="s">
        <v>24</v>
      </c>
      <c r="Z89" s="12" t="s">
        <v>25</v>
      </c>
      <c r="AA89" s="13" t="s">
        <v>26</v>
      </c>
      <c r="AB89" s="14" t="s">
        <v>27</v>
      </c>
    </row>
    <row r="90" spans="1:28" ht="12.75" x14ac:dyDescent="0.2">
      <c r="A90" s="15">
        <v>42005</v>
      </c>
      <c r="B90" s="16">
        <v>4.4509538005152374</v>
      </c>
      <c r="C90" s="16">
        <v>4.2511871878336942</v>
      </c>
      <c r="D90" s="16">
        <v>4.1476476404759017</v>
      </c>
      <c r="E90" s="16">
        <v>4.1594439773715655</v>
      </c>
      <c r="F90" s="16">
        <v>4.5447325172475486</v>
      </c>
      <c r="G90" s="16">
        <v>5.2011201203610717</v>
      </c>
      <c r="H90" s="16">
        <v>0</v>
      </c>
      <c r="I90" s="16">
        <v>0.25975609512721176</v>
      </c>
      <c r="J90" s="16">
        <v>0.39056451701796935</v>
      </c>
      <c r="K90" s="16">
        <v>0.81297313924292758</v>
      </c>
      <c r="L90" s="16">
        <v>1.5757452157569811</v>
      </c>
      <c r="M90" s="16">
        <v>1.5344765353592835</v>
      </c>
      <c r="N90" s="16">
        <v>1.5460311679355696</v>
      </c>
      <c r="O90" s="16">
        <v>1.5870610051215512</v>
      </c>
      <c r="P90" s="16">
        <v>1.7100745076241779</v>
      </c>
      <c r="Q90" s="16">
        <v>1.6411584904464358</v>
      </c>
      <c r="R90" s="16">
        <v>1.5707126776790334</v>
      </c>
      <c r="S90" s="16">
        <v>1.7444585706427027</v>
      </c>
      <c r="T90" s="16">
        <v>10.750905067939364</v>
      </c>
      <c r="U90" s="16">
        <v>10.314350413084803</v>
      </c>
      <c r="V90" s="16">
        <v>8.9146315243898453</v>
      </c>
      <c r="W90" s="16">
        <v>6.7600174712896361</v>
      </c>
      <c r="X90" s="16">
        <v>5.3609402983840067</v>
      </c>
      <c r="Y90" s="16">
        <v>4.7149582182256982</v>
      </c>
      <c r="Z90" s="16">
        <f>SUM(B90:Y90)</f>
        <v>87.943900159072214</v>
      </c>
      <c r="AA90" s="17">
        <v>1</v>
      </c>
      <c r="AB90" s="16">
        <f>+AA90*Z90</f>
        <v>87.943900159072214</v>
      </c>
    </row>
    <row r="91" spans="1:28" ht="12.75" x14ac:dyDescent="0.2">
      <c r="A91" s="15">
        <v>42036</v>
      </c>
      <c r="B91" s="16">
        <v>4.852783541510548</v>
      </c>
      <c r="C91" s="16">
        <v>4.6644983795177417</v>
      </c>
      <c r="D91" s="16">
        <v>4.5403659662899223</v>
      </c>
      <c r="E91" s="16">
        <v>4.5272535327489072</v>
      </c>
      <c r="F91" s="16">
        <v>4.8950582455028746</v>
      </c>
      <c r="G91" s="16">
        <v>5.5850678438320465</v>
      </c>
      <c r="H91" s="16">
        <v>0</v>
      </c>
      <c r="I91" s="16">
        <v>7.31900577755034E-2</v>
      </c>
      <c r="J91" s="16">
        <v>0.18487804720460399</v>
      </c>
      <c r="K91" s="16">
        <v>0.44065315029068614</v>
      </c>
      <c r="L91" s="16">
        <v>1.1618689641092597</v>
      </c>
      <c r="M91" s="16">
        <v>1.2153585129345397</v>
      </c>
      <c r="N91" s="16">
        <v>1.2605578380491655</v>
      </c>
      <c r="O91" s="16">
        <v>1.2320756003843369</v>
      </c>
      <c r="P91" s="16">
        <v>1.2434351693739112</v>
      </c>
      <c r="Q91" s="16">
        <v>1.2260671676438628</v>
      </c>
      <c r="R91" s="16">
        <v>1.328210619163908</v>
      </c>
      <c r="S91" s="16">
        <v>1.3855473489566801</v>
      </c>
      <c r="T91" s="16">
        <v>11.603847024138249</v>
      </c>
      <c r="U91" s="16">
        <v>10.993660923007653</v>
      </c>
      <c r="V91" s="16">
        <v>9.381627672174119</v>
      </c>
      <c r="W91" s="16">
        <v>7.1538114474285193</v>
      </c>
      <c r="X91" s="16">
        <v>5.7258360327999194</v>
      </c>
      <c r="Y91" s="16">
        <v>5.1193131100648257</v>
      </c>
      <c r="Z91" s="16">
        <f t="shared" ref="Z91:Z113" si="6">SUM(B91:Y91)</f>
        <v>89.794966194901775</v>
      </c>
      <c r="AA91" s="17">
        <v>0</v>
      </c>
      <c r="AB91" s="16">
        <f t="shared" ref="AB91:AB113" si="7">+AA91*Z91</f>
        <v>0</v>
      </c>
    </row>
    <row r="92" spans="1:28" ht="12.75" x14ac:dyDescent="0.2">
      <c r="A92" s="15">
        <v>42064</v>
      </c>
      <c r="B92" s="16">
        <v>2.3122423677832282</v>
      </c>
      <c r="C92" s="16">
        <v>2.0777031965172021</v>
      </c>
      <c r="D92" s="16">
        <v>1.905834528196332</v>
      </c>
      <c r="E92" s="16">
        <v>1.9136822018390771</v>
      </c>
      <c r="F92" s="16">
        <v>2.2896950108836309</v>
      </c>
      <c r="G92" s="16">
        <v>2.9984901609197236</v>
      </c>
      <c r="H92" s="16">
        <v>0.7673712955338905</v>
      </c>
      <c r="I92" s="16">
        <v>0.94221264266691096</v>
      </c>
      <c r="J92" s="16">
        <v>1.0822754318113037</v>
      </c>
      <c r="K92" s="16">
        <v>1.4403178372832055</v>
      </c>
      <c r="L92" s="16">
        <v>2.2471465501163408</v>
      </c>
      <c r="M92" s="16">
        <v>2.3294220149172911</v>
      </c>
      <c r="N92" s="16">
        <v>2.3220280615788966</v>
      </c>
      <c r="O92" s="16">
        <v>2.3884687619430887</v>
      </c>
      <c r="P92" s="16">
        <v>2.4301464830836048</v>
      </c>
      <c r="Q92" s="16">
        <v>2.4308232437209427</v>
      </c>
      <c r="R92" s="16">
        <v>2.339539232930941</v>
      </c>
      <c r="S92" s="16">
        <v>2.5273567014285092</v>
      </c>
      <c r="T92" s="16">
        <v>8.806610054744759</v>
      </c>
      <c r="U92" s="16">
        <v>8.2463943220717031</v>
      </c>
      <c r="V92" s="16">
        <v>6.7709691409608004</v>
      </c>
      <c r="W92" s="16">
        <v>4.5933843507290693</v>
      </c>
      <c r="X92" s="16">
        <v>3.1138068318056376</v>
      </c>
      <c r="Y92" s="16">
        <v>2.6164780476118481</v>
      </c>
      <c r="Z92" s="16">
        <f t="shared" si="6"/>
        <v>70.892398471077939</v>
      </c>
      <c r="AA92" s="17">
        <v>1</v>
      </c>
      <c r="AB92" s="16">
        <f t="shared" si="7"/>
        <v>70.892398471077939</v>
      </c>
    </row>
    <row r="93" spans="1:28" ht="12.75" x14ac:dyDescent="0.2">
      <c r="A93" s="15">
        <v>42095</v>
      </c>
      <c r="B93" s="16">
        <v>2.1101677753054218</v>
      </c>
      <c r="C93" s="16">
        <v>1.8891643744651507</v>
      </c>
      <c r="D93" s="16">
        <v>1.7195475352629643</v>
      </c>
      <c r="E93" s="16">
        <v>1.7358939914851124</v>
      </c>
      <c r="F93" s="16">
        <v>1.9559899155915104</v>
      </c>
      <c r="G93" s="16">
        <v>2.5891996064479885</v>
      </c>
      <c r="H93" s="16">
        <v>0</v>
      </c>
      <c r="I93" s="16">
        <v>0.15914695473848509</v>
      </c>
      <c r="J93" s="16">
        <v>0.34846050679512008</v>
      </c>
      <c r="K93" s="16">
        <v>0.49040843378370136</v>
      </c>
      <c r="L93" s="16">
        <v>1.1286059301905138</v>
      </c>
      <c r="M93" s="16">
        <v>1.1472259352479006</v>
      </c>
      <c r="N93" s="16">
        <v>1.0532902542395421</v>
      </c>
      <c r="O93" s="16">
        <v>1.1532303353851028</v>
      </c>
      <c r="P93" s="16">
        <v>1.3122454777182597</v>
      </c>
      <c r="Q93" s="16">
        <v>1.1382354958253813</v>
      </c>
      <c r="R93" s="16">
        <v>1.1525202123761022</v>
      </c>
      <c r="S93" s="16">
        <v>1.066340343125435</v>
      </c>
      <c r="T93" s="16">
        <v>7.9005750246264261</v>
      </c>
      <c r="U93" s="16">
        <v>7.4946088679329073</v>
      </c>
      <c r="V93" s="16">
        <v>6.0956061128979258</v>
      </c>
      <c r="W93" s="16">
        <v>4.2851061932606305</v>
      </c>
      <c r="X93" s="16">
        <v>2.9453655670623524</v>
      </c>
      <c r="Y93" s="16">
        <v>2.326357912256217</v>
      </c>
      <c r="Z93" s="16">
        <f t="shared" si="6"/>
        <v>53.197292756020161</v>
      </c>
      <c r="AA93" s="17">
        <v>0</v>
      </c>
      <c r="AB93" s="16">
        <f t="shared" si="7"/>
        <v>0</v>
      </c>
    </row>
    <row r="94" spans="1:28" ht="12.75" x14ac:dyDescent="0.2">
      <c r="A94" s="15">
        <v>42125</v>
      </c>
      <c r="B94" s="16">
        <v>2.0604959311368662</v>
      </c>
      <c r="C94" s="16">
        <v>1.8264186008369798</v>
      </c>
      <c r="D94" s="16">
        <v>1.6707346169922135</v>
      </c>
      <c r="E94" s="16">
        <v>1.663717227927952</v>
      </c>
      <c r="F94" s="16">
        <v>1.8774420929007272</v>
      </c>
      <c r="G94" s="16">
        <v>2.4593586109993164</v>
      </c>
      <c r="H94" s="16">
        <v>0</v>
      </c>
      <c r="I94" s="16">
        <v>0</v>
      </c>
      <c r="J94" s="16">
        <v>0</v>
      </c>
      <c r="K94" s="16">
        <v>0.22544524974052751</v>
      </c>
      <c r="L94" s="16">
        <v>0.75543242816171297</v>
      </c>
      <c r="M94" s="16">
        <v>0.85873554385715822</v>
      </c>
      <c r="N94" s="16">
        <v>1.0141242013428249</v>
      </c>
      <c r="O94" s="16">
        <v>0.98227777604191613</v>
      </c>
      <c r="P94" s="16">
        <v>1.0201210207397351</v>
      </c>
      <c r="Q94" s="16">
        <v>0.88108246224106923</v>
      </c>
      <c r="R94" s="16">
        <v>0.82603012482140203</v>
      </c>
      <c r="S94" s="16">
        <v>0.89823115716212265</v>
      </c>
      <c r="T94" s="16">
        <v>7.6817623365297525</v>
      </c>
      <c r="U94" s="16">
        <v>7.390099673794154</v>
      </c>
      <c r="V94" s="16">
        <v>5.9830028576439878</v>
      </c>
      <c r="W94" s="16">
        <v>4.1787486796859348</v>
      </c>
      <c r="X94" s="16">
        <v>2.8626387735864811</v>
      </c>
      <c r="Y94" s="16">
        <v>2.2114027417514093</v>
      </c>
      <c r="Z94" s="16">
        <f t="shared" si="6"/>
        <v>49.327302107894234</v>
      </c>
      <c r="AA94" s="17">
        <v>1</v>
      </c>
      <c r="AB94" s="16">
        <f t="shared" si="7"/>
        <v>49.327302107894234</v>
      </c>
    </row>
    <row r="95" spans="1:28" ht="12.75" x14ac:dyDescent="0.2">
      <c r="A95" s="15">
        <v>42156</v>
      </c>
      <c r="B95" s="16">
        <v>2.0019935869337648</v>
      </c>
      <c r="C95" s="16">
        <v>1.7981672640999666</v>
      </c>
      <c r="D95" s="16">
        <v>1.6577464971610443</v>
      </c>
      <c r="E95" s="16">
        <v>1.6737432314272702</v>
      </c>
      <c r="F95" s="16">
        <v>1.8171282156166666</v>
      </c>
      <c r="G95" s="16">
        <v>2.3380143890301319</v>
      </c>
      <c r="H95" s="16">
        <v>0</v>
      </c>
      <c r="I95" s="16">
        <v>0</v>
      </c>
      <c r="J95" s="16">
        <v>0</v>
      </c>
      <c r="K95" s="16">
        <v>0</v>
      </c>
      <c r="L95" s="16">
        <v>0.44276941608899933</v>
      </c>
      <c r="M95" s="16">
        <v>0.41684759693981799</v>
      </c>
      <c r="N95" s="16">
        <v>0.34802019457614775</v>
      </c>
      <c r="O95" s="16">
        <v>0.50007273770133542</v>
      </c>
      <c r="P95" s="16">
        <v>0.4112588157111125</v>
      </c>
      <c r="Q95" s="16">
        <v>0.3130038943518994</v>
      </c>
      <c r="R95" s="16">
        <v>0.29212630680656981</v>
      </c>
      <c r="S95" s="16">
        <v>0.33953306170666286</v>
      </c>
      <c r="T95" s="16">
        <v>7.3844189060466201</v>
      </c>
      <c r="U95" s="16">
        <v>7.0585005727601429</v>
      </c>
      <c r="V95" s="16">
        <v>5.8779719444123923</v>
      </c>
      <c r="W95" s="16">
        <v>4.181072015859419</v>
      </c>
      <c r="X95" s="16">
        <v>2.8298755698734026</v>
      </c>
      <c r="Y95" s="16">
        <v>2.2702286092142021</v>
      </c>
      <c r="Z95" s="16">
        <f t="shared" si="6"/>
        <v>43.952492826317567</v>
      </c>
      <c r="AA95" s="17">
        <v>3</v>
      </c>
      <c r="AB95" s="16">
        <f t="shared" si="7"/>
        <v>131.85747847895271</v>
      </c>
    </row>
    <row r="96" spans="1:28" ht="12.75" x14ac:dyDescent="0.2">
      <c r="A96" s="15">
        <v>42186</v>
      </c>
      <c r="B96" s="16">
        <v>1.261152338214705</v>
      </c>
      <c r="C96" s="16">
        <v>1.0180910038958737</v>
      </c>
      <c r="D96" s="16">
        <v>0.91974923232379113</v>
      </c>
      <c r="E96" s="16">
        <v>0.91305572515244371</v>
      </c>
      <c r="F96" s="16">
        <v>1.131503247378514</v>
      </c>
      <c r="G96" s="16">
        <v>1.64494820515887</v>
      </c>
      <c r="H96" s="16">
        <v>0</v>
      </c>
      <c r="I96" s="16">
        <v>0.16193877725934488</v>
      </c>
      <c r="J96" s="16">
        <v>0.35987088639466025</v>
      </c>
      <c r="K96" s="16">
        <v>0.78424622088212848</v>
      </c>
      <c r="L96" s="16">
        <v>1.2349532815402564</v>
      </c>
      <c r="M96" s="16">
        <v>1.1604011846925504</v>
      </c>
      <c r="N96" s="16">
        <v>1.2075113635623405</v>
      </c>
      <c r="O96" s="16">
        <v>1.1904810103957366</v>
      </c>
      <c r="P96" s="16">
        <v>1.387873441248002</v>
      </c>
      <c r="Q96" s="16">
        <v>1.3223612375750224</v>
      </c>
      <c r="R96" s="16">
        <v>1.2494677412712443</v>
      </c>
      <c r="S96" s="16">
        <v>1.4535178866645104</v>
      </c>
      <c r="T96" s="16">
        <v>6.9547311002513048</v>
      </c>
      <c r="U96" s="16">
        <v>6.4444797644964789</v>
      </c>
      <c r="V96" s="16">
        <v>5.2300782663926029</v>
      </c>
      <c r="W96" s="16">
        <v>3.3523080279990669</v>
      </c>
      <c r="X96" s="16">
        <v>1.9803332895840471</v>
      </c>
      <c r="Y96" s="16">
        <v>1.3749903301234827</v>
      </c>
      <c r="Z96" s="16">
        <f t="shared" si="6"/>
        <v>43.738043562456966</v>
      </c>
      <c r="AA96" s="17">
        <v>1</v>
      </c>
      <c r="AB96" s="16">
        <f t="shared" si="7"/>
        <v>43.738043562456966</v>
      </c>
    </row>
    <row r="97" spans="1:28" ht="12.75" x14ac:dyDescent="0.2">
      <c r="A97" s="15">
        <v>42217</v>
      </c>
      <c r="B97" s="16">
        <v>2.5746857008195811</v>
      </c>
      <c r="C97" s="16">
        <v>2.2623769646658025</v>
      </c>
      <c r="D97" s="16">
        <v>2.1323329465807945</v>
      </c>
      <c r="E97" s="16">
        <v>2.2081675224110691</v>
      </c>
      <c r="F97" s="16">
        <v>2.3542677311636844</v>
      </c>
      <c r="G97" s="16">
        <v>2.9629170072566975</v>
      </c>
      <c r="H97" s="16">
        <v>0.18955854680035478</v>
      </c>
      <c r="I97" s="16">
        <v>0.60344213795145962</v>
      </c>
      <c r="J97" s="16">
        <v>0.60617045076231402</v>
      </c>
      <c r="K97" s="16">
        <v>1.2224262682467546</v>
      </c>
      <c r="L97" s="16">
        <v>1.8288074740239462</v>
      </c>
      <c r="M97" s="16">
        <v>1.9158394551992395</v>
      </c>
      <c r="N97" s="16">
        <v>1.8944841445549223</v>
      </c>
      <c r="O97" s="16">
        <v>1.9799592976147766</v>
      </c>
      <c r="P97" s="16">
        <v>1.8937980620345314</v>
      </c>
      <c r="Q97" s="16">
        <v>1.9594950444462043</v>
      </c>
      <c r="R97" s="16">
        <v>1.8035150068073333</v>
      </c>
      <c r="S97" s="16">
        <v>2.0364579607779318</v>
      </c>
      <c r="T97" s="16">
        <v>8.4933665605240698</v>
      </c>
      <c r="U97" s="16">
        <v>7.9198649138370074</v>
      </c>
      <c r="V97" s="16">
        <v>6.6504988511985257</v>
      </c>
      <c r="W97" s="16">
        <v>4.7259777284869804</v>
      </c>
      <c r="X97" s="16">
        <v>3.3674199144453203</v>
      </c>
      <c r="Y97" s="16">
        <v>2.7153753737322739</v>
      </c>
      <c r="Z97" s="16">
        <f t="shared" si="6"/>
        <v>66.301205064341573</v>
      </c>
      <c r="AA97" s="17">
        <v>1</v>
      </c>
      <c r="AB97" s="16">
        <f t="shared" si="7"/>
        <v>66.301205064341573</v>
      </c>
    </row>
    <row r="98" spans="1:28" ht="12.75" x14ac:dyDescent="0.2">
      <c r="A98" s="15">
        <v>42248</v>
      </c>
      <c r="B98" s="16">
        <v>0.53257338173531255</v>
      </c>
      <c r="C98" s="16">
        <v>0.24379546470264593</v>
      </c>
      <c r="D98" s="16">
        <v>0.15507352821814291</v>
      </c>
      <c r="E98" s="16">
        <v>0.16935536734102694</v>
      </c>
      <c r="F98" s="16">
        <v>0.29959349269707347</v>
      </c>
      <c r="G98" s="16">
        <v>0.9189954590688254</v>
      </c>
      <c r="H98" s="16">
        <v>0</v>
      </c>
      <c r="I98" s="16">
        <v>0</v>
      </c>
      <c r="J98" s="16">
        <v>0</v>
      </c>
      <c r="K98" s="16">
        <v>0.23567150620552221</v>
      </c>
      <c r="L98" s="16">
        <v>0.69053655013055737</v>
      </c>
      <c r="M98" s="16">
        <v>0.70085628532951094</v>
      </c>
      <c r="N98" s="16">
        <v>0.66644488524053191</v>
      </c>
      <c r="O98" s="16">
        <v>0.64016199023725096</v>
      </c>
      <c r="P98" s="16">
        <v>0.64564819191993228</v>
      </c>
      <c r="Q98" s="16">
        <v>0.70643906493752728</v>
      </c>
      <c r="R98" s="16">
        <v>0.57724713220308244</v>
      </c>
      <c r="S98" s="16">
        <v>0.89770145495592346</v>
      </c>
      <c r="T98" s="16">
        <v>6.1303679319151634</v>
      </c>
      <c r="U98" s="16">
        <v>5.584386437411248</v>
      </c>
      <c r="V98" s="16">
        <v>4.3840706288660494</v>
      </c>
      <c r="W98" s="16">
        <v>2.6454395873337004</v>
      </c>
      <c r="X98" s="16">
        <v>1.3202789111766131</v>
      </c>
      <c r="Y98" s="16">
        <v>0.58082951160951823</v>
      </c>
      <c r="Z98" s="16">
        <f t="shared" si="6"/>
        <v>28.725466763235158</v>
      </c>
      <c r="AA98" s="17">
        <v>0</v>
      </c>
      <c r="AB98" s="16">
        <f t="shared" si="7"/>
        <v>0</v>
      </c>
    </row>
    <row r="99" spans="1:28" ht="12.75" x14ac:dyDescent="0.2">
      <c r="A99" s="15">
        <v>42278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4.30609880627481</v>
      </c>
      <c r="U99" s="16">
        <v>3.7529819306321466</v>
      </c>
      <c r="V99" s="16">
        <v>2.5190817179133762</v>
      </c>
      <c r="W99" s="16">
        <v>0.66432797318821313</v>
      </c>
      <c r="X99" s="16">
        <v>0</v>
      </c>
      <c r="Y99" s="16">
        <v>0</v>
      </c>
      <c r="Z99" s="16">
        <f t="shared" si="6"/>
        <v>11.242490428008546</v>
      </c>
      <c r="AA99" s="17">
        <v>1</v>
      </c>
      <c r="AB99" s="16">
        <f t="shared" si="7"/>
        <v>11.242490428008546</v>
      </c>
    </row>
    <row r="100" spans="1:28" ht="12.75" x14ac:dyDescent="0.2">
      <c r="A100" s="15">
        <v>42309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4.3227563735788372</v>
      </c>
      <c r="U100" s="16">
        <v>3.8642556276002193</v>
      </c>
      <c r="V100" s="16">
        <v>2.9686560222151779</v>
      </c>
      <c r="W100" s="16">
        <v>1.6914478410698146</v>
      </c>
      <c r="X100" s="16">
        <v>8.0897402844727545E-2</v>
      </c>
      <c r="Y100" s="16">
        <v>0</v>
      </c>
      <c r="Z100" s="16">
        <f t="shared" si="6"/>
        <v>12.928013267308776</v>
      </c>
      <c r="AA100" s="17">
        <v>2</v>
      </c>
      <c r="AB100" s="16">
        <f t="shared" si="7"/>
        <v>25.856026534617552</v>
      </c>
    </row>
    <row r="101" spans="1:28" ht="12.75" x14ac:dyDescent="0.2">
      <c r="A101" s="15">
        <v>42339</v>
      </c>
      <c r="B101" s="16">
        <v>0.46394567257290137</v>
      </c>
      <c r="C101" s="16">
        <v>0.2021740496736307</v>
      </c>
      <c r="D101" s="16">
        <v>7.7494201783390199E-2</v>
      </c>
      <c r="E101" s="16">
        <v>7.5983541351259606E-2</v>
      </c>
      <c r="F101" s="16">
        <v>0.49775954010593021</v>
      </c>
      <c r="G101" s="16">
        <v>1.3240379869326528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6.9615974304359982</v>
      </c>
      <c r="U101" s="16">
        <v>6.3235260635609034</v>
      </c>
      <c r="V101" s="16">
        <v>4.9910028338217378</v>
      </c>
      <c r="W101" s="16">
        <v>2.9645555611729444</v>
      </c>
      <c r="X101" s="16">
        <v>1.4565799818633047</v>
      </c>
      <c r="Y101" s="16">
        <v>0.64418901875585322</v>
      </c>
      <c r="Z101" s="16">
        <f t="shared" si="6"/>
        <v>25.982845882030503</v>
      </c>
      <c r="AA101" s="17">
        <v>0</v>
      </c>
      <c r="AB101" s="16">
        <f t="shared" si="7"/>
        <v>0</v>
      </c>
    </row>
    <row r="102" spans="1:28" ht="12.75" x14ac:dyDescent="0.2">
      <c r="A102" s="19">
        <v>42736</v>
      </c>
      <c r="B102" s="20">
        <v>16.429355065045243</v>
      </c>
      <c r="C102" s="20">
        <v>16.23237126068863</v>
      </c>
      <c r="D102" s="20">
        <v>16.180582033474014</v>
      </c>
      <c r="E102" s="20">
        <v>16.148231279480175</v>
      </c>
      <c r="F102" s="20">
        <v>16.515715541245616</v>
      </c>
      <c r="G102" s="20">
        <v>17.184421213479109</v>
      </c>
      <c r="H102" s="20">
        <v>2.5578085665600936</v>
      </c>
      <c r="I102" s="20">
        <v>3.1495415071619428</v>
      </c>
      <c r="J102" s="20">
        <v>3.8308375039141951</v>
      </c>
      <c r="K102" s="20">
        <v>4.8752261386178484</v>
      </c>
      <c r="L102" s="20">
        <v>6.3775116598726997</v>
      </c>
      <c r="M102" s="20">
        <v>6.6678627716992622</v>
      </c>
      <c r="N102" s="20">
        <v>6.6972328678250399</v>
      </c>
      <c r="O102" s="20">
        <v>6.8040081104978167</v>
      </c>
      <c r="P102" s="20">
        <v>6.8915963435779961</v>
      </c>
      <c r="Q102" s="20">
        <v>6.6899949204497346</v>
      </c>
      <c r="R102" s="20">
        <v>6.6690579173875451</v>
      </c>
      <c r="S102" s="20">
        <v>6.5064183464091618</v>
      </c>
      <c r="T102" s="20">
        <v>22.599823182041987</v>
      </c>
      <c r="U102" s="20">
        <v>21.969796062930531</v>
      </c>
      <c r="V102" s="20">
        <v>20.365792454440903</v>
      </c>
      <c r="W102" s="20">
        <v>18.486142450688028</v>
      </c>
      <c r="X102" s="20">
        <v>17.309451284977207</v>
      </c>
      <c r="Y102" s="20">
        <v>16.834713858419544</v>
      </c>
      <c r="Z102" s="40">
        <f t="shared" si="6"/>
        <v>283.97349234088432</v>
      </c>
      <c r="AA102" s="21">
        <v>1</v>
      </c>
      <c r="AB102" s="40">
        <f t="shared" si="7"/>
        <v>283.97349234088432</v>
      </c>
    </row>
    <row r="103" spans="1:28" ht="12.75" x14ac:dyDescent="0.2">
      <c r="A103" s="19">
        <v>42767</v>
      </c>
      <c r="B103" s="20">
        <v>17.207133498476146</v>
      </c>
      <c r="C103" s="20">
        <v>17.015539356719227</v>
      </c>
      <c r="D103" s="20">
        <v>16.937350147389918</v>
      </c>
      <c r="E103" s="20">
        <v>16.882004445944165</v>
      </c>
      <c r="F103" s="20">
        <v>17.219449679532122</v>
      </c>
      <c r="G103" s="20">
        <v>17.915654762648042</v>
      </c>
      <c r="H103" s="20">
        <v>2.8831105029144388</v>
      </c>
      <c r="I103" s="20">
        <v>3.5385418850526444</v>
      </c>
      <c r="J103" s="20">
        <v>4.246331345389887</v>
      </c>
      <c r="K103" s="20">
        <v>5.2420373123285016</v>
      </c>
      <c r="L103" s="20">
        <v>6.7953861434749134</v>
      </c>
      <c r="M103" s="20">
        <v>7.1178262439543651</v>
      </c>
      <c r="N103" s="20">
        <v>7.1204706409085761</v>
      </c>
      <c r="O103" s="20">
        <v>7.1565644209102715</v>
      </c>
      <c r="P103" s="20">
        <v>7.2704458887115662</v>
      </c>
      <c r="Q103" s="20">
        <v>7.1026651304238522</v>
      </c>
      <c r="R103" s="20">
        <v>7.0613931679511541</v>
      </c>
      <c r="S103" s="20">
        <v>6.9539666345380997</v>
      </c>
      <c r="T103" s="20">
        <v>23.86388018945669</v>
      </c>
      <c r="U103" s="20">
        <v>23.19489968618899</v>
      </c>
      <c r="V103" s="20">
        <v>21.344311076712525</v>
      </c>
      <c r="W103" s="20">
        <v>19.348381433169902</v>
      </c>
      <c r="X103" s="20">
        <v>18.103107558325984</v>
      </c>
      <c r="Y103" s="20">
        <v>17.623316762514527</v>
      </c>
      <c r="Z103" s="40">
        <f t="shared" si="6"/>
        <v>299.14376791363651</v>
      </c>
      <c r="AA103" s="21">
        <v>0</v>
      </c>
      <c r="AB103" s="40">
        <f t="shared" si="7"/>
        <v>0</v>
      </c>
    </row>
    <row r="104" spans="1:28" ht="12.75" x14ac:dyDescent="0.2">
      <c r="A104" s="19">
        <v>42795</v>
      </c>
      <c r="B104" s="20">
        <v>14.86676678085961</v>
      </c>
      <c r="C104" s="20">
        <v>14.617578251107963</v>
      </c>
      <c r="D104" s="20">
        <v>14.48499298533719</v>
      </c>
      <c r="E104" s="20">
        <v>14.444315548455641</v>
      </c>
      <c r="F104" s="20">
        <v>14.810359144496005</v>
      </c>
      <c r="G104" s="20">
        <v>15.584426569333157</v>
      </c>
      <c r="H104" s="20">
        <v>3.4758577578652798</v>
      </c>
      <c r="I104" s="20">
        <v>4.0653784894338996</v>
      </c>
      <c r="J104" s="20">
        <v>4.7880250697294295</v>
      </c>
      <c r="K104" s="20">
        <v>5.8632170667505026</v>
      </c>
      <c r="L104" s="20">
        <v>7.4598218322686058</v>
      </c>
      <c r="M104" s="20">
        <v>7.7534556236086862</v>
      </c>
      <c r="N104" s="20">
        <v>7.7337347483919112</v>
      </c>
      <c r="O104" s="20">
        <v>7.8369752947761224</v>
      </c>
      <c r="P104" s="20">
        <v>7.992334651601217</v>
      </c>
      <c r="Q104" s="20">
        <v>7.8173476840839431</v>
      </c>
      <c r="R104" s="20">
        <v>7.7362153098476938</v>
      </c>
      <c r="S104" s="20">
        <v>7.7039413411918174</v>
      </c>
      <c r="T104" s="20">
        <v>21.521331108418853</v>
      </c>
      <c r="U104" s="20">
        <v>20.829244256432606</v>
      </c>
      <c r="V104" s="20">
        <v>19.064926236132187</v>
      </c>
      <c r="W104" s="20">
        <v>17.057013494922593</v>
      </c>
      <c r="X104" s="20">
        <v>15.735801843624163</v>
      </c>
      <c r="Y104" s="20">
        <v>15.325840205663932</v>
      </c>
      <c r="Z104" s="40">
        <f t="shared" si="6"/>
        <v>278.56890129433305</v>
      </c>
      <c r="AA104" s="21">
        <v>1</v>
      </c>
      <c r="AB104" s="40">
        <f t="shared" si="7"/>
        <v>278.56890129433305</v>
      </c>
    </row>
    <row r="105" spans="1:28" ht="12.75" x14ac:dyDescent="0.2">
      <c r="A105" s="19">
        <v>42826</v>
      </c>
      <c r="B105" s="20">
        <v>12.185057466268674</v>
      </c>
      <c r="C105" s="20">
        <v>11.961850682616747</v>
      </c>
      <c r="D105" s="20">
        <v>11.817773766955662</v>
      </c>
      <c r="E105" s="20">
        <v>11.796534617168595</v>
      </c>
      <c r="F105" s="20">
        <v>12.010165357846022</v>
      </c>
      <c r="G105" s="20">
        <v>12.740556368493275</v>
      </c>
      <c r="H105" s="20">
        <v>1.7659817983633879</v>
      </c>
      <c r="I105" s="20">
        <v>2.5742278006707706</v>
      </c>
      <c r="J105" s="20">
        <v>3.4162856731863003</v>
      </c>
      <c r="K105" s="20">
        <v>4.3069803624416743</v>
      </c>
      <c r="L105" s="20">
        <v>5.8147473722050131</v>
      </c>
      <c r="M105" s="20">
        <v>6.0242951736625949</v>
      </c>
      <c r="N105" s="20">
        <v>5.9152793316118304</v>
      </c>
      <c r="O105" s="20">
        <v>6.0622066534987376</v>
      </c>
      <c r="P105" s="20">
        <v>6.2238409802117873</v>
      </c>
      <c r="Q105" s="20">
        <v>6.0245453172969805</v>
      </c>
      <c r="R105" s="20">
        <v>5.8272043923074257</v>
      </c>
      <c r="S105" s="20">
        <v>5.5469619704808268</v>
      </c>
      <c r="T105" s="20">
        <v>18.328083470029519</v>
      </c>
      <c r="U105" s="20">
        <v>17.861387040753019</v>
      </c>
      <c r="V105" s="20">
        <v>16.189108415034099</v>
      </c>
      <c r="W105" s="20">
        <v>14.418534747002557</v>
      </c>
      <c r="X105" s="20">
        <v>13.128928867583999</v>
      </c>
      <c r="Y105" s="20">
        <v>12.532622311322545</v>
      </c>
      <c r="Z105" s="40">
        <f t="shared" si="6"/>
        <v>224.47315993701204</v>
      </c>
      <c r="AA105" s="21">
        <v>0</v>
      </c>
      <c r="AB105" s="40">
        <f t="shared" si="7"/>
        <v>0</v>
      </c>
    </row>
    <row r="106" spans="1:28" ht="12.75" x14ac:dyDescent="0.2">
      <c r="A106" s="19">
        <v>42856</v>
      </c>
      <c r="B106" s="20">
        <v>15.071740417092995</v>
      </c>
      <c r="C106" s="20">
        <v>14.826727918548578</v>
      </c>
      <c r="D106" s="20">
        <v>14.710038819240824</v>
      </c>
      <c r="E106" s="20">
        <v>14.668351028628679</v>
      </c>
      <c r="F106" s="20">
        <v>14.861938041652749</v>
      </c>
      <c r="G106" s="20">
        <v>15.522134789864584</v>
      </c>
      <c r="H106" s="20">
        <v>1.7724420679663626</v>
      </c>
      <c r="I106" s="20">
        <v>2.5244695160827844</v>
      </c>
      <c r="J106" s="20">
        <v>3.1952865830018724</v>
      </c>
      <c r="K106" s="20">
        <v>4.1087741029969767</v>
      </c>
      <c r="L106" s="20">
        <v>5.5117624558755702</v>
      </c>
      <c r="M106" s="20">
        <v>5.7697535478289357</v>
      </c>
      <c r="N106" s="20">
        <v>5.7243529422886406</v>
      </c>
      <c r="O106" s="20">
        <v>5.8621782553933652</v>
      </c>
      <c r="P106" s="20">
        <v>5.9885038374173014</v>
      </c>
      <c r="Q106" s="20">
        <v>5.7495588212682351</v>
      </c>
      <c r="R106" s="20">
        <v>5.5246191243661249</v>
      </c>
      <c r="S106" s="20">
        <v>5.3030366633809187</v>
      </c>
      <c r="T106" s="20">
        <v>21.014774850641746</v>
      </c>
      <c r="U106" s="20">
        <v>20.626832809443279</v>
      </c>
      <c r="V106" s="20">
        <v>18.80108250508129</v>
      </c>
      <c r="W106" s="20">
        <v>17.075569704032841</v>
      </c>
      <c r="X106" s="20">
        <v>15.927473073142119</v>
      </c>
      <c r="Y106" s="20">
        <v>15.381664443476705</v>
      </c>
      <c r="Z106" s="40">
        <f t="shared" si="6"/>
        <v>255.52306631871346</v>
      </c>
      <c r="AA106" s="21">
        <v>2</v>
      </c>
      <c r="AB106" s="40">
        <f t="shared" si="7"/>
        <v>511.04613263742692</v>
      </c>
    </row>
    <row r="107" spans="1:28" ht="12.75" x14ac:dyDescent="0.2">
      <c r="A107" s="19">
        <v>42887</v>
      </c>
      <c r="B107" s="20">
        <v>15.33937261739667</v>
      </c>
      <c r="C107" s="20">
        <v>15.142452712785301</v>
      </c>
      <c r="D107" s="20">
        <v>15.028474709089185</v>
      </c>
      <c r="E107" s="20">
        <v>15.013324875865736</v>
      </c>
      <c r="F107" s="20">
        <v>15.14096803121779</v>
      </c>
      <c r="G107" s="20">
        <v>15.715401680966165</v>
      </c>
      <c r="H107" s="20">
        <v>1.6264572702600315</v>
      </c>
      <c r="I107" s="20">
        <v>2.3411168996248573</v>
      </c>
      <c r="J107" s="20">
        <v>3.0643045045551349</v>
      </c>
      <c r="K107" s="20">
        <v>4.0233284206437938</v>
      </c>
      <c r="L107" s="20">
        <v>5.4680410925904415</v>
      </c>
      <c r="M107" s="20">
        <v>5.7449539341167322</v>
      </c>
      <c r="N107" s="20">
        <v>5.7200383540584525</v>
      </c>
      <c r="O107" s="20">
        <v>5.9283876819321382</v>
      </c>
      <c r="P107" s="20">
        <v>6.0695828814208177</v>
      </c>
      <c r="Q107" s="20">
        <v>5.9092542795148644</v>
      </c>
      <c r="R107" s="20">
        <v>5.7033468302795596</v>
      </c>
      <c r="S107" s="20">
        <v>5.3399772511621855</v>
      </c>
      <c r="T107" s="20">
        <v>21.209037954428688</v>
      </c>
      <c r="U107" s="20">
        <v>20.712345811702313</v>
      </c>
      <c r="V107" s="20">
        <v>19.036182148517334</v>
      </c>
      <c r="W107" s="20">
        <v>17.379442551704827</v>
      </c>
      <c r="X107" s="20">
        <v>16.215325658474939</v>
      </c>
      <c r="Y107" s="20">
        <v>15.8057884516626</v>
      </c>
      <c r="Z107" s="40">
        <f t="shared" si="6"/>
        <v>258.67690660397056</v>
      </c>
      <c r="AA107" s="21">
        <v>2</v>
      </c>
      <c r="AB107" s="40">
        <f t="shared" si="7"/>
        <v>517.35381320794113</v>
      </c>
    </row>
    <row r="108" spans="1:28" ht="12.75" x14ac:dyDescent="0.2">
      <c r="A108" s="19">
        <v>42917</v>
      </c>
      <c r="B108" s="20">
        <v>15.468122521463625</v>
      </c>
      <c r="C108" s="20">
        <v>15.227391367081816</v>
      </c>
      <c r="D108" s="20">
        <v>15.160810211820941</v>
      </c>
      <c r="E108" s="20">
        <v>15.11815304895525</v>
      </c>
      <c r="F108" s="20">
        <v>15.312725886223209</v>
      </c>
      <c r="G108" s="20">
        <v>15.884369516472693</v>
      </c>
      <c r="H108" s="20">
        <v>2.9481479465427283</v>
      </c>
      <c r="I108" s="20">
        <v>3.539287718882091</v>
      </c>
      <c r="J108" s="20">
        <v>4.1735930517995081</v>
      </c>
      <c r="K108" s="20">
        <v>5.1703346703744346</v>
      </c>
      <c r="L108" s="20">
        <v>6.6895221197772319</v>
      </c>
      <c r="M108" s="20">
        <v>6.9379968658933935</v>
      </c>
      <c r="N108" s="20">
        <v>6.8808689116864024</v>
      </c>
      <c r="O108" s="20">
        <v>7.081068011914974</v>
      </c>
      <c r="P108" s="20">
        <v>7.3081265129670587</v>
      </c>
      <c r="Q108" s="20">
        <v>7.2489122867020024</v>
      </c>
      <c r="R108" s="20">
        <v>7.0078411828809744</v>
      </c>
      <c r="S108" s="20">
        <v>6.8632959477300313</v>
      </c>
      <c r="T108" s="20">
        <v>21.444896823265783</v>
      </c>
      <c r="U108" s="20">
        <v>20.727170723892762</v>
      </c>
      <c r="V108" s="20">
        <v>19.029759292390146</v>
      </c>
      <c r="W108" s="20">
        <v>17.288238894683559</v>
      </c>
      <c r="X108" s="20">
        <v>16.197818145588172</v>
      </c>
      <c r="Y108" s="20">
        <v>15.7660999744454</v>
      </c>
      <c r="Z108" s="40">
        <f t="shared" si="6"/>
        <v>274.4745516334342</v>
      </c>
      <c r="AA108" s="21">
        <v>1</v>
      </c>
      <c r="AB108" s="40">
        <f t="shared" si="7"/>
        <v>274.4745516334342</v>
      </c>
    </row>
    <row r="109" spans="1:28" ht="12.75" x14ac:dyDescent="0.2">
      <c r="A109" s="19">
        <v>42948</v>
      </c>
      <c r="B109" s="20">
        <v>16.237434847724188</v>
      </c>
      <c r="C109" s="20">
        <v>15.936778750581599</v>
      </c>
      <c r="D109" s="20">
        <v>15.842470003899964</v>
      </c>
      <c r="E109" s="20">
        <v>15.890309024449492</v>
      </c>
      <c r="F109" s="20">
        <v>16.018528592759864</v>
      </c>
      <c r="G109" s="20">
        <v>16.674895272142507</v>
      </c>
      <c r="H109" s="20">
        <v>2.9709378600710998</v>
      </c>
      <c r="I109" s="20">
        <v>3.6116085456407494</v>
      </c>
      <c r="J109" s="20">
        <v>4.2342264597729296</v>
      </c>
      <c r="K109" s="20">
        <v>5.222663632056423</v>
      </c>
      <c r="L109" s="20">
        <v>6.796638718140068</v>
      </c>
      <c r="M109" s="20">
        <v>7.0703035432259975</v>
      </c>
      <c r="N109" s="20">
        <v>7.0464802621697302</v>
      </c>
      <c r="O109" s="20">
        <v>7.2111908516061733</v>
      </c>
      <c r="P109" s="20">
        <v>7.2693876595694755</v>
      </c>
      <c r="Q109" s="20">
        <v>7.2476960002515565</v>
      </c>
      <c r="R109" s="20">
        <v>7.0093305543676347</v>
      </c>
      <c r="S109" s="20">
        <v>6.9383781627020751</v>
      </c>
      <c r="T109" s="20">
        <v>22.344255492704825</v>
      </c>
      <c r="U109" s="20">
        <v>21.623890887542583</v>
      </c>
      <c r="V109" s="20">
        <v>19.89593670138369</v>
      </c>
      <c r="W109" s="20">
        <v>18.105805171257018</v>
      </c>
      <c r="X109" s="20">
        <v>17.010580665754613</v>
      </c>
      <c r="Y109" s="20">
        <v>16.534159335325949</v>
      </c>
      <c r="Z109" s="40">
        <f t="shared" si="6"/>
        <v>284.74388699510024</v>
      </c>
      <c r="AA109" s="21">
        <v>2</v>
      </c>
      <c r="AB109" s="40">
        <f t="shared" si="7"/>
        <v>569.48777399020048</v>
      </c>
    </row>
    <row r="110" spans="1:28" ht="12.75" x14ac:dyDescent="0.2">
      <c r="A110" s="19">
        <v>42979</v>
      </c>
      <c r="B110" s="20">
        <v>16.210983311419259</v>
      </c>
      <c r="C110" s="20">
        <v>15.930687130365538</v>
      </c>
      <c r="D110" s="20">
        <v>15.886778915227181</v>
      </c>
      <c r="E110" s="20">
        <v>15.865889035476368</v>
      </c>
      <c r="F110" s="20">
        <v>15.967908171957786</v>
      </c>
      <c r="G110" s="20">
        <v>16.613031400018588</v>
      </c>
      <c r="H110" s="20">
        <v>3.0362652966601855</v>
      </c>
      <c r="I110" s="20">
        <v>3.6765947276589475</v>
      </c>
      <c r="J110" s="20">
        <v>4.2940971718400087</v>
      </c>
      <c r="K110" s="20">
        <v>5.2250961629787156</v>
      </c>
      <c r="L110" s="20">
        <v>6.6089204023805204</v>
      </c>
      <c r="M110" s="20">
        <v>6.8048404130302771</v>
      </c>
      <c r="N110" s="20">
        <v>6.8075388512132449</v>
      </c>
      <c r="O110" s="20">
        <v>7.0347508177585594</v>
      </c>
      <c r="P110" s="20">
        <v>7.1815766547712938</v>
      </c>
      <c r="Q110" s="20">
        <v>7.0844275442740052</v>
      </c>
      <c r="R110" s="20">
        <v>6.8011787687481808</v>
      </c>
      <c r="S110" s="20">
        <v>6.7574979964248856</v>
      </c>
      <c r="T110" s="20">
        <v>21.905280670633303</v>
      </c>
      <c r="U110" s="20">
        <v>21.24642320125929</v>
      </c>
      <c r="V110" s="20">
        <v>19.575416667746964</v>
      </c>
      <c r="W110" s="20">
        <v>17.995647181151782</v>
      </c>
      <c r="X110" s="20">
        <v>16.975045519186811</v>
      </c>
      <c r="Y110" s="20">
        <v>16.409916369125028</v>
      </c>
      <c r="Z110" s="40">
        <f t="shared" si="6"/>
        <v>281.89579238130676</v>
      </c>
      <c r="AA110" s="21">
        <v>0</v>
      </c>
      <c r="AB110" s="40">
        <f t="shared" si="7"/>
        <v>0</v>
      </c>
    </row>
    <row r="111" spans="1:28" ht="12.75" x14ac:dyDescent="0.2">
      <c r="A111" s="19">
        <v>43009</v>
      </c>
      <c r="B111" s="20">
        <v>13.789192763872979</v>
      </c>
      <c r="C111" s="20">
        <v>13.511674922411718</v>
      </c>
      <c r="D111" s="20">
        <v>13.401007643577804</v>
      </c>
      <c r="E111" s="20">
        <v>13.388712750572244</v>
      </c>
      <c r="F111" s="20">
        <v>13.449148097936639</v>
      </c>
      <c r="G111" s="20">
        <v>14.204477441074552</v>
      </c>
      <c r="H111" s="20">
        <v>1.2040835693543741</v>
      </c>
      <c r="I111" s="20">
        <v>1.8927308950188149</v>
      </c>
      <c r="J111" s="20">
        <v>2.6721174173844604</v>
      </c>
      <c r="K111" s="20">
        <v>3.5902800659895986</v>
      </c>
      <c r="L111" s="20">
        <v>4.8396187754860431</v>
      </c>
      <c r="M111" s="20">
        <v>4.9841827437923119</v>
      </c>
      <c r="N111" s="20">
        <v>5.0251224106217842</v>
      </c>
      <c r="O111" s="20">
        <v>5.1651302906742798</v>
      </c>
      <c r="P111" s="20">
        <v>5.2259507692109493</v>
      </c>
      <c r="Q111" s="20">
        <v>5.174573815116247</v>
      </c>
      <c r="R111" s="20">
        <v>5.0212724552492976</v>
      </c>
      <c r="S111" s="20">
        <v>4.9739651972273347</v>
      </c>
      <c r="T111" s="20">
        <v>19.736189785146937</v>
      </c>
      <c r="U111" s="20">
        <v>19.086952641158735</v>
      </c>
      <c r="V111" s="20">
        <v>17.451393755037468</v>
      </c>
      <c r="W111" s="20">
        <v>15.774397386836819</v>
      </c>
      <c r="X111" s="20">
        <v>14.63567942312176</v>
      </c>
      <c r="Y111" s="20">
        <v>14.110254549314091</v>
      </c>
      <c r="Z111" s="40">
        <f t="shared" si="6"/>
        <v>232.30810956518724</v>
      </c>
      <c r="AA111" s="21">
        <v>1</v>
      </c>
      <c r="AB111" s="40">
        <f t="shared" si="7"/>
        <v>232.30810956518724</v>
      </c>
    </row>
    <row r="112" spans="1:28" ht="12.75" x14ac:dyDescent="0.2">
      <c r="A112" s="19">
        <v>43040</v>
      </c>
      <c r="B112" s="20">
        <v>13.54427823894426</v>
      </c>
      <c r="C112" s="20">
        <v>13.324147502626053</v>
      </c>
      <c r="D112" s="20">
        <v>13.163820968906297</v>
      </c>
      <c r="E112" s="20">
        <v>13.199646060374416</v>
      </c>
      <c r="F112" s="20">
        <v>13.316601370448215</v>
      </c>
      <c r="G112" s="20">
        <v>14.043018944599359</v>
      </c>
      <c r="H112" s="20">
        <v>1.3267366584233498</v>
      </c>
      <c r="I112" s="20">
        <v>2.0643223319476443</v>
      </c>
      <c r="J112" s="20">
        <v>2.8365551894637502</v>
      </c>
      <c r="K112" s="20">
        <v>3.7129846118589955</v>
      </c>
      <c r="L112" s="20">
        <v>4.9278892793411302</v>
      </c>
      <c r="M112" s="20">
        <v>5.0559766124479477</v>
      </c>
      <c r="N112" s="20">
        <v>5.0009093481901328</v>
      </c>
      <c r="O112" s="20">
        <v>5.2056306034402855</v>
      </c>
      <c r="P112" s="20">
        <v>5.3398592312111397</v>
      </c>
      <c r="Q112" s="20">
        <v>5.2873357929640461</v>
      </c>
      <c r="R112" s="20">
        <v>5.0835790974586095</v>
      </c>
      <c r="S112" s="20">
        <v>4.8219348982973367</v>
      </c>
      <c r="T112" s="20">
        <v>19.198148022000975</v>
      </c>
      <c r="U112" s="20">
        <v>18.667942960347101</v>
      </c>
      <c r="V112" s="20">
        <v>17.378762248567114</v>
      </c>
      <c r="W112" s="20">
        <v>16.249177180409436</v>
      </c>
      <c r="X112" s="20">
        <v>14.924421196618148</v>
      </c>
      <c r="Y112" s="20">
        <v>14.043512743428941</v>
      </c>
      <c r="Z112" s="40">
        <f t="shared" si="6"/>
        <v>231.71719109231466</v>
      </c>
      <c r="AA112" s="21">
        <v>2</v>
      </c>
      <c r="AB112" s="40">
        <f t="shared" si="7"/>
        <v>463.43438218462933</v>
      </c>
    </row>
    <row r="113" spans="1:29" ht="12.75" x14ac:dyDescent="0.2">
      <c r="A113" s="19">
        <v>43070</v>
      </c>
      <c r="B113" s="20">
        <v>13.326180618271975</v>
      </c>
      <c r="C113" s="20">
        <v>13.061621000208905</v>
      </c>
      <c r="D113" s="20">
        <v>12.985288020142141</v>
      </c>
      <c r="E113" s="20">
        <v>12.97292001570521</v>
      </c>
      <c r="F113" s="20">
        <v>13.328195427089071</v>
      </c>
      <c r="G113" s="20">
        <v>14.05724849654292</v>
      </c>
      <c r="H113" s="20">
        <v>0.88385310540884177</v>
      </c>
      <c r="I113" s="20">
        <v>1.5118834940416301</v>
      </c>
      <c r="J113" s="20">
        <v>2.343125101388956</v>
      </c>
      <c r="K113" s="20">
        <v>3.3205448245428566</v>
      </c>
      <c r="L113" s="20">
        <v>4.7442549860388974</v>
      </c>
      <c r="M113" s="20">
        <v>5.0098750794167266</v>
      </c>
      <c r="N113" s="20">
        <v>5.1389266997527514</v>
      </c>
      <c r="O113" s="20">
        <v>5.2036070115426618</v>
      </c>
      <c r="P113" s="20">
        <v>5.3273271427728508</v>
      </c>
      <c r="Q113" s="20">
        <v>5.0883475739995108</v>
      </c>
      <c r="R113" s="20">
        <v>5.0000170147308216</v>
      </c>
      <c r="S113" s="20">
        <v>4.7773067221063785</v>
      </c>
      <c r="T113" s="20">
        <v>19.820436127305044</v>
      </c>
      <c r="U113" s="20">
        <v>19.205643816206095</v>
      </c>
      <c r="V113" s="20">
        <v>17.540801838366129</v>
      </c>
      <c r="W113" s="20">
        <v>15.601810938068427</v>
      </c>
      <c r="X113" s="20">
        <v>14.32638637667894</v>
      </c>
      <c r="Y113" s="20">
        <v>13.684976125213121</v>
      </c>
      <c r="Z113" s="40">
        <f t="shared" si="6"/>
        <v>228.26057755554089</v>
      </c>
      <c r="AA113" s="21">
        <v>1</v>
      </c>
      <c r="AB113" s="40">
        <f t="shared" si="7"/>
        <v>228.26057755554089</v>
      </c>
    </row>
    <row r="114" spans="1:29" ht="15.75" x14ac:dyDescent="0.25">
      <c r="B114" s="26"/>
      <c r="Z114" s="27"/>
      <c r="AA114" s="28"/>
      <c r="AB114" s="29"/>
      <c r="AC114" s="30"/>
    </row>
    <row r="115" spans="1:29" ht="15.75" x14ac:dyDescent="0.25">
      <c r="A115" s="6" t="s">
        <v>37</v>
      </c>
      <c r="B115" s="7"/>
      <c r="C115" s="7"/>
      <c r="D115" s="7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30"/>
      <c r="AC115" s="30"/>
    </row>
    <row r="116" spans="1:29" ht="15.75" thickBot="1" x14ac:dyDescent="0.25">
      <c r="AA116" s="23"/>
      <c r="AB116" s="2"/>
    </row>
    <row r="117" spans="1:29" x14ac:dyDescent="0.2">
      <c r="A117" s="31"/>
      <c r="B117" s="32" t="s">
        <v>1</v>
      </c>
      <c r="C117" s="32" t="s">
        <v>2</v>
      </c>
      <c r="D117" s="32" t="s">
        <v>3</v>
      </c>
      <c r="E117" s="32" t="s">
        <v>4</v>
      </c>
      <c r="F117" s="32" t="s">
        <v>5</v>
      </c>
      <c r="G117" s="32" t="s">
        <v>6</v>
      </c>
      <c r="H117" s="32" t="s">
        <v>7</v>
      </c>
      <c r="I117" s="32" t="s">
        <v>8</v>
      </c>
      <c r="J117" s="32" t="s">
        <v>9</v>
      </c>
      <c r="K117" s="32" t="s">
        <v>10</v>
      </c>
      <c r="L117" s="32" t="s">
        <v>11</v>
      </c>
      <c r="M117" s="32" t="s">
        <v>12</v>
      </c>
      <c r="N117" s="32" t="s">
        <v>13</v>
      </c>
      <c r="O117" s="32" t="s">
        <v>14</v>
      </c>
      <c r="P117" s="32" t="s">
        <v>15</v>
      </c>
      <c r="Q117" s="32" t="s">
        <v>16</v>
      </c>
      <c r="R117" s="32" t="s">
        <v>17</v>
      </c>
      <c r="S117" s="32" t="s">
        <v>18</v>
      </c>
      <c r="T117" s="32" t="s">
        <v>19</v>
      </c>
      <c r="U117" s="32" t="s">
        <v>20</v>
      </c>
      <c r="V117" s="32" t="s">
        <v>21</v>
      </c>
      <c r="W117" s="32" t="s">
        <v>22</v>
      </c>
      <c r="X117" s="32" t="s">
        <v>23</v>
      </c>
      <c r="Y117" s="32" t="s">
        <v>24</v>
      </c>
      <c r="Z117" s="32" t="s">
        <v>28</v>
      </c>
      <c r="AA117" s="32" t="s">
        <v>29</v>
      </c>
      <c r="AB117" s="33"/>
      <c r="AC117" s="33"/>
    </row>
    <row r="118" spans="1:29" s="38" customFormat="1" ht="15.75" x14ac:dyDescent="0.25">
      <c r="A118" s="34">
        <v>42005</v>
      </c>
      <c r="B118" s="35">
        <f>+B6*$AA6+B34*$AA34+B62*$AA62+B90*$AA90</f>
        <v>140.84926171367297</v>
      </c>
      <c r="C118" s="35">
        <f>+C6*$AA6+C34*$AA34+C62*$AA62+C90*$AA90</f>
        <v>134.81015597716632</v>
      </c>
      <c r="D118" s="35">
        <f>+D6*$AA6+D34*$AA34+D62*$AA62+D90*$AA90</f>
        <v>131.57585539602539</v>
      </c>
      <c r="E118" s="35">
        <f t="shared" ref="E118:Y118" si="8">+E6*$AA6+E34*$AA34+E62*$AA62+E90*$AA90</f>
        <v>132.51767999092763</v>
      </c>
      <c r="F118" s="35">
        <f t="shared" si="8"/>
        <v>146.42940329647035</v>
      </c>
      <c r="G118" s="35">
        <f t="shared" si="8"/>
        <v>171.46485826039998</v>
      </c>
      <c r="H118" s="35">
        <f t="shared" si="8"/>
        <v>0</v>
      </c>
      <c r="I118" s="35">
        <f t="shared" si="8"/>
        <v>13.609104232910637</v>
      </c>
      <c r="J118" s="35">
        <f t="shared" si="8"/>
        <v>21.868291355412936</v>
      </c>
      <c r="K118" s="35">
        <f t="shared" si="8"/>
        <v>42.949572363453179</v>
      </c>
      <c r="L118" s="35">
        <f t="shared" si="8"/>
        <v>72.639781097428738</v>
      </c>
      <c r="M118" s="35">
        <f t="shared" si="8"/>
        <v>66.840804334292258</v>
      </c>
      <c r="N118" s="35">
        <f t="shared" si="8"/>
        <v>65.674111852331876</v>
      </c>
      <c r="O118" s="35">
        <f t="shared" si="8"/>
        <v>67.67677585384466</v>
      </c>
      <c r="P118" s="35">
        <f t="shared" si="8"/>
        <v>73.206360233393212</v>
      </c>
      <c r="Q118" s="35">
        <f t="shared" si="8"/>
        <v>69.093780693998639</v>
      </c>
      <c r="R118" s="35">
        <f t="shared" si="8"/>
        <v>64.656212820204331</v>
      </c>
      <c r="S118" s="35">
        <f t="shared" si="8"/>
        <v>69.007820196109165</v>
      </c>
      <c r="T118" s="35">
        <f t="shared" si="8"/>
        <v>360.5244138322505</v>
      </c>
      <c r="U118" s="35">
        <f t="shared" si="8"/>
        <v>344.0323309438142</v>
      </c>
      <c r="V118" s="35">
        <f t="shared" si="8"/>
        <v>302.33738219401738</v>
      </c>
      <c r="W118" s="35">
        <f t="shared" si="8"/>
        <v>223.95147750470338</v>
      </c>
      <c r="X118" s="35">
        <f t="shared" si="8"/>
        <v>172.75306672130827</v>
      </c>
      <c r="Y118" s="35">
        <f t="shared" si="8"/>
        <v>150.05046131497195</v>
      </c>
      <c r="Z118" s="35">
        <f>SUM(B118:Y118)</f>
        <v>3038.5189621791073</v>
      </c>
      <c r="AA118" s="36">
        <f t="shared" ref="AA118:AA141" si="9">+AA6+AA34+AA62+AA90</f>
        <v>31</v>
      </c>
      <c r="AB118" s="37">
        <f>SUM(Z118:Z129)</f>
        <v>19943.565348647728</v>
      </c>
      <c r="AC118" s="27" t="s">
        <v>30</v>
      </c>
    </row>
    <row r="119" spans="1:29" s="38" customFormat="1" ht="15.75" x14ac:dyDescent="0.25">
      <c r="A119" s="34">
        <v>42036</v>
      </c>
      <c r="B119" s="35">
        <f t="shared" ref="B119:B141" si="10">+B7*$AA7+B35*$AA35+B63*$AA63+B91*$AA91</f>
        <v>138.88587908215473</v>
      </c>
      <c r="C119" s="35">
        <f t="shared" ref="C119:E119" si="11">+C7*$AA7+C35*$AA35+C63*$AA63+C91*$AA91</f>
        <v>133.8166017660252</v>
      </c>
      <c r="D119" s="35">
        <f t="shared" si="11"/>
        <v>130.30437979218812</v>
      </c>
      <c r="E119" s="35">
        <f t="shared" si="11"/>
        <v>130.52817621757603</v>
      </c>
      <c r="F119" s="35">
        <f t="shared" ref="F119:Y119" si="12">+F7*$AA7+F35*$AA35+F63*$AA63+F91*$AA91</f>
        <v>142.84420807868352</v>
      </c>
      <c r="G119" s="35">
        <f t="shared" si="12"/>
        <v>167.06647705826816</v>
      </c>
      <c r="H119" s="35">
        <f t="shared" si="12"/>
        <v>0</v>
      </c>
      <c r="I119" s="35">
        <f t="shared" si="12"/>
        <v>3.5722450544408955</v>
      </c>
      <c r="J119" s="35">
        <f t="shared" si="12"/>
        <v>9.6758173104819765</v>
      </c>
      <c r="K119" s="35">
        <f t="shared" si="12"/>
        <v>21.70153780454185</v>
      </c>
      <c r="L119" s="35">
        <f t="shared" si="12"/>
        <v>49.617112212584459</v>
      </c>
      <c r="M119" s="35">
        <f t="shared" si="12"/>
        <v>48.883060073478859</v>
      </c>
      <c r="N119" s="35">
        <f t="shared" si="12"/>
        <v>49.363986601389882</v>
      </c>
      <c r="O119" s="35">
        <f t="shared" si="12"/>
        <v>48.496205603593637</v>
      </c>
      <c r="P119" s="35">
        <f t="shared" si="12"/>
        <v>49.212905329448063</v>
      </c>
      <c r="Q119" s="35">
        <f t="shared" si="12"/>
        <v>47.698233778211801</v>
      </c>
      <c r="R119" s="35">
        <f t="shared" si="12"/>
        <v>50.456198733675521</v>
      </c>
      <c r="S119" s="35">
        <f t="shared" si="12"/>
        <v>50.437071421158777</v>
      </c>
      <c r="T119" s="35">
        <f t="shared" si="12"/>
        <v>353.72503506766992</v>
      </c>
      <c r="U119" s="35">
        <f t="shared" si="12"/>
        <v>333.09560148867246</v>
      </c>
      <c r="V119" s="35">
        <f t="shared" si="12"/>
        <v>288.9659827800225</v>
      </c>
      <c r="W119" s="35">
        <f t="shared" si="12"/>
        <v>214.89232009624138</v>
      </c>
      <c r="X119" s="35">
        <f t="shared" si="12"/>
        <v>167.12102484539238</v>
      </c>
      <c r="Y119" s="35">
        <f t="shared" si="12"/>
        <v>147.53069021443855</v>
      </c>
      <c r="Z119" s="35">
        <f>SUM(B119:Y119)</f>
        <v>2777.8907504103381</v>
      </c>
      <c r="AA119" s="36">
        <f t="shared" si="9"/>
        <v>28</v>
      </c>
      <c r="AB119" s="39"/>
      <c r="AC119" s="27"/>
    </row>
    <row r="120" spans="1:29" s="38" customFormat="1" ht="15.75" x14ac:dyDescent="0.25">
      <c r="A120" s="34">
        <v>42064</v>
      </c>
      <c r="B120" s="35">
        <f t="shared" si="10"/>
        <v>73.172875602578117</v>
      </c>
      <c r="C120" s="35">
        <f t="shared" ref="C120:E120" si="13">+C8*$AA8+C36*$AA36+C64*$AA64+C92*$AA92</f>
        <v>65.900919981469343</v>
      </c>
      <c r="D120" s="35">
        <f t="shared" si="13"/>
        <v>60.470725685415736</v>
      </c>
      <c r="E120" s="35">
        <f t="shared" si="13"/>
        <v>60.984583158161939</v>
      </c>
      <c r="F120" s="35">
        <f t="shared" ref="F120:Y120" si="14">+F8*$AA8+F36*$AA36+F64*$AA64+F92*$AA92</f>
        <v>73.803096175913367</v>
      </c>
      <c r="G120" s="35">
        <f t="shared" si="14"/>
        <v>98.944012551824699</v>
      </c>
      <c r="H120" s="35">
        <f t="shared" si="14"/>
        <v>37.439111360485086</v>
      </c>
      <c r="I120" s="35">
        <f t="shared" si="14"/>
        <v>49.684161132854925</v>
      </c>
      <c r="J120" s="35">
        <f t="shared" si="14"/>
        <v>61.064112198513421</v>
      </c>
      <c r="K120" s="35">
        <f t="shared" si="14"/>
        <v>76.617223065543669</v>
      </c>
      <c r="L120" s="35">
        <f t="shared" si="14"/>
        <v>104.17990095874521</v>
      </c>
      <c r="M120" s="35">
        <f t="shared" si="14"/>
        <v>101.9460093233515</v>
      </c>
      <c r="N120" s="35">
        <f t="shared" si="14"/>
        <v>99.04542030860344</v>
      </c>
      <c r="O120" s="35">
        <f t="shared" si="14"/>
        <v>102.40122355520415</v>
      </c>
      <c r="P120" s="35">
        <f t="shared" si="14"/>
        <v>104.76593581215063</v>
      </c>
      <c r="Q120" s="35">
        <f t="shared" si="14"/>
        <v>103.08922165766997</v>
      </c>
      <c r="R120" s="35">
        <f t="shared" si="14"/>
        <v>96.979522523510568</v>
      </c>
      <c r="S120" s="35">
        <f t="shared" si="14"/>
        <v>100.56650396145281</v>
      </c>
      <c r="T120" s="35">
        <f t="shared" si="14"/>
        <v>295.87936523732071</v>
      </c>
      <c r="U120" s="35">
        <f t="shared" si="14"/>
        <v>275.45145218106705</v>
      </c>
      <c r="V120" s="35">
        <f t="shared" si="14"/>
        <v>229.66200772467118</v>
      </c>
      <c r="W120" s="35">
        <f t="shared" si="14"/>
        <v>152.14577503406571</v>
      </c>
      <c r="X120" s="35">
        <f t="shared" si="14"/>
        <v>100.38632850516612</v>
      </c>
      <c r="Y120" s="35">
        <f t="shared" si="14"/>
        <v>83.356277069454023</v>
      </c>
      <c r="Z120" s="35">
        <f t="shared" ref="Z120:Z141" si="15">SUM(B120:Y120)</f>
        <v>2607.9357647651927</v>
      </c>
      <c r="AA120" s="36">
        <f t="shared" si="9"/>
        <v>31</v>
      </c>
      <c r="AB120" s="39"/>
      <c r="AC120" s="27"/>
    </row>
    <row r="121" spans="1:29" s="38" customFormat="1" ht="15.75" x14ac:dyDescent="0.25">
      <c r="A121" s="34">
        <v>42095</v>
      </c>
      <c r="B121" s="35">
        <f t="shared" si="10"/>
        <v>64.61299555227707</v>
      </c>
      <c r="C121" s="35">
        <f t="shared" ref="C121:E121" si="16">+C9*$AA9+C37*$AA37+C65*$AA65+C93*$AA93</f>
        <v>57.975272600050715</v>
      </c>
      <c r="D121" s="35">
        <f t="shared" si="16"/>
        <v>52.788547684962765</v>
      </c>
      <c r="E121" s="35">
        <f t="shared" si="16"/>
        <v>53.520470959649245</v>
      </c>
      <c r="F121" s="35">
        <f t="shared" ref="F121:Y121" si="17">+F9*$AA9+F37*$AA37+F65*$AA65+F93*$AA93</f>
        <v>60.990326296058861</v>
      </c>
      <c r="G121" s="35">
        <f t="shared" si="17"/>
        <v>82.629285888808667</v>
      </c>
      <c r="H121" s="35">
        <f t="shared" si="17"/>
        <v>0</v>
      </c>
      <c r="I121" s="35">
        <f t="shared" si="17"/>
        <v>8.0859052391152755</v>
      </c>
      <c r="J121" s="35">
        <f t="shared" si="17"/>
        <v>18.93402517304818</v>
      </c>
      <c r="K121" s="35">
        <f t="shared" si="17"/>
        <v>25.13273126646034</v>
      </c>
      <c r="L121" s="35">
        <f t="shared" si="17"/>
        <v>50.453840578303328</v>
      </c>
      <c r="M121" s="35">
        <f t="shared" si="17"/>
        <v>48.437144511178872</v>
      </c>
      <c r="N121" s="35">
        <f t="shared" si="17"/>
        <v>43.353879464726852</v>
      </c>
      <c r="O121" s="35">
        <f t="shared" si="17"/>
        <v>47.699207216267169</v>
      </c>
      <c r="P121" s="35">
        <f t="shared" si="17"/>
        <v>54.560783296646235</v>
      </c>
      <c r="Q121" s="35">
        <f t="shared" si="17"/>
        <v>46.557750359787363</v>
      </c>
      <c r="R121" s="35">
        <f t="shared" si="17"/>
        <v>46.087094295720625</v>
      </c>
      <c r="S121" s="35">
        <f t="shared" si="17"/>
        <v>40.949891867073596</v>
      </c>
      <c r="T121" s="35">
        <f t="shared" si="17"/>
        <v>256.63775982421504</v>
      </c>
      <c r="U121" s="35">
        <f t="shared" si="17"/>
        <v>242.06746457918189</v>
      </c>
      <c r="V121" s="35">
        <f t="shared" si="17"/>
        <v>199.94358021603671</v>
      </c>
      <c r="W121" s="35">
        <f t="shared" si="17"/>
        <v>137.28990516784972</v>
      </c>
      <c r="X121" s="35">
        <f t="shared" si="17"/>
        <v>91.857655316389554</v>
      </c>
      <c r="Y121" s="35">
        <f t="shared" si="17"/>
        <v>71.694754688322803</v>
      </c>
      <c r="Z121" s="35">
        <f t="shared" si="15"/>
        <v>1802.260272042131</v>
      </c>
      <c r="AA121" s="36">
        <f t="shared" si="9"/>
        <v>30</v>
      </c>
      <c r="AB121" s="39"/>
      <c r="AC121" s="27"/>
    </row>
    <row r="122" spans="1:29" s="38" customFormat="1" ht="15.75" x14ac:dyDescent="0.25">
      <c r="A122" s="34">
        <v>42125</v>
      </c>
      <c r="B122" s="35">
        <f t="shared" si="10"/>
        <v>65.150253584578863</v>
      </c>
      <c r="C122" s="35">
        <f t="shared" ref="C122:E122" si="18">+C10*$AA10+C38*$AA38+C66*$AA66+C94*$AA94</f>
        <v>57.863380194650169</v>
      </c>
      <c r="D122" s="35">
        <f t="shared" si="18"/>
        <v>52.950317413364921</v>
      </c>
      <c r="E122" s="35">
        <f t="shared" si="18"/>
        <v>52.945225417254321</v>
      </c>
      <c r="F122" s="35">
        <f t="shared" ref="F122:Y122" si="19">+F10*$AA10+F38*$AA38+F66*$AA66+F94*$AA94</f>
        <v>60.39388904118038</v>
      </c>
      <c r="G122" s="35">
        <f t="shared" si="19"/>
        <v>80.868695052359115</v>
      </c>
      <c r="H122" s="35">
        <f t="shared" si="19"/>
        <v>0</v>
      </c>
      <c r="I122" s="35">
        <f t="shared" si="19"/>
        <v>0</v>
      </c>
      <c r="J122" s="35">
        <f t="shared" si="19"/>
        <v>0</v>
      </c>
      <c r="K122" s="35">
        <f t="shared" si="19"/>
        <v>11.697036200837791</v>
      </c>
      <c r="L122" s="35">
        <f t="shared" si="19"/>
        <v>34.328571201430528</v>
      </c>
      <c r="M122" s="35">
        <f t="shared" si="19"/>
        <v>36.939322849566786</v>
      </c>
      <c r="N122" s="35">
        <f t="shared" si="19"/>
        <v>42.577892657818566</v>
      </c>
      <c r="O122" s="35">
        <f t="shared" si="19"/>
        <v>41.384395529830684</v>
      </c>
      <c r="P122" s="35">
        <f t="shared" si="19"/>
        <v>43.126738475929024</v>
      </c>
      <c r="Q122" s="35">
        <f t="shared" si="19"/>
        <v>36.648516247609024</v>
      </c>
      <c r="R122" s="35">
        <f t="shared" si="19"/>
        <v>33.618859011495488</v>
      </c>
      <c r="S122" s="35">
        <f t="shared" si="19"/>
        <v>35.183171225774899</v>
      </c>
      <c r="T122" s="35">
        <f t="shared" si="19"/>
        <v>256.72711471746038</v>
      </c>
      <c r="U122" s="35">
        <f t="shared" si="19"/>
        <v>245.72784474318377</v>
      </c>
      <c r="V122" s="35">
        <f t="shared" si="19"/>
        <v>202.20975184400459</v>
      </c>
      <c r="W122" s="35">
        <f t="shared" si="19"/>
        <v>138.08626169505132</v>
      </c>
      <c r="X122" s="35">
        <f t="shared" si="19"/>
        <v>92.098189340639507</v>
      </c>
      <c r="Y122" s="35">
        <f t="shared" si="19"/>
        <v>70.288555030437166</v>
      </c>
      <c r="Z122" s="35">
        <f t="shared" si="15"/>
        <v>1690.8139814744573</v>
      </c>
      <c r="AA122" s="36">
        <f t="shared" si="9"/>
        <v>31</v>
      </c>
      <c r="AB122" s="39"/>
      <c r="AC122" s="27"/>
    </row>
    <row r="123" spans="1:29" s="38" customFormat="1" ht="15.75" x14ac:dyDescent="0.25">
      <c r="A123" s="34">
        <v>42156</v>
      </c>
      <c r="B123" s="35">
        <f t="shared" si="10"/>
        <v>61.248643273452259</v>
      </c>
      <c r="C123" s="35">
        <f t="shared" ref="C123:E123" si="20">+C11*$AA11+C39*$AA39+C67*$AA67+C95*$AA95</f>
        <v>55.129061496294568</v>
      </c>
      <c r="D123" s="35">
        <f t="shared" si="20"/>
        <v>50.841295170096778</v>
      </c>
      <c r="E123" s="35">
        <f t="shared" si="20"/>
        <v>51.543976098215126</v>
      </c>
      <c r="F123" s="35">
        <f t="shared" ref="F123:Y123" si="21">+F11*$AA11+F39*$AA39+F67*$AA67+F95*$AA95</f>
        <v>56.567018214924651</v>
      </c>
      <c r="G123" s="35">
        <f t="shared" si="21"/>
        <v>74.414738112261062</v>
      </c>
      <c r="H123" s="35">
        <f t="shared" si="21"/>
        <v>0</v>
      </c>
      <c r="I123" s="35">
        <f t="shared" si="21"/>
        <v>0</v>
      </c>
      <c r="J123" s="35">
        <f t="shared" si="21"/>
        <v>0</v>
      </c>
      <c r="K123" s="35">
        <f t="shared" si="21"/>
        <v>0</v>
      </c>
      <c r="L123" s="35">
        <f t="shared" si="21"/>
        <v>19.503179349306549</v>
      </c>
      <c r="M123" s="35">
        <f t="shared" si="21"/>
        <v>17.373248191307585</v>
      </c>
      <c r="N123" s="35">
        <f t="shared" si="21"/>
        <v>14.152643216642087</v>
      </c>
      <c r="O123" s="35">
        <f t="shared" si="21"/>
        <v>20.42777496378654</v>
      </c>
      <c r="P123" s="35">
        <f t="shared" si="21"/>
        <v>16.880287523333507</v>
      </c>
      <c r="Q123" s="35">
        <f t="shared" si="21"/>
        <v>12.644638950327437</v>
      </c>
      <c r="R123" s="35">
        <f t="shared" si="21"/>
        <v>11.545941323872752</v>
      </c>
      <c r="S123" s="35">
        <f t="shared" si="21"/>
        <v>12.906794040298649</v>
      </c>
      <c r="T123" s="35">
        <f t="shared" si="21"/>
        <v>239.02948458521453</v>
      </c>
      <c r="U123" s="35">
        <f t="shared" si="21"/>
        <v>227.2491627885247</v>
      </c>
      <c r="V123" s="35">
        <f t="shared" si="21"/>
        <v>192.11501629728573</v>
      </c>
      <c r="W123" s="35">
        <f t="shared" si="21"/>
        <v>133.60577616933173</v>
      </c>
      <c r="X123" s="35">
        <f t="shared" si="21"/>
        <v>88.108930539753345</v>
      </c>
      <c r="Y123" s="35">
        <f t="shared" si="21"/>
        <v>69.874707556898613</v>
      </c>
      <c r="Z123" s="35">
        <f t="shared" si="15"/>
        <v>1425.162317861128</v>
      </c>
      <c r="AA123" s="36">
        <f t="shared" si="9"/>
        <v>30</v>
      </c>
      <c r="AB123" s="39"/>
      <c r="AC123" s="27"/>
    </row>
    <row r="124" spans="1:29" s="38" customFormat="1" ht="15.75" x14ac:dyDescent="0.25">
      <c r="A124" s="34">
        <v>42186</v>
      </c>
      <c r="B124" s="35">
        <f t="shared" si="10"/>
        <v>39.943043256019138</v>
      </c>
      <c r="C124" s="35">
        <f t="shared" ref="C124:E124" si="22">+C12*$AA12+C40*$AA40+C68*$AA68+C96*$AA96</f>
        <v>32.322355251556722</v>
      </c>
      <c r="D124" s="35">
        <f t="shared" si="22"/>
        <v>29.210715881398656</v>
      </c>
      <c r="E124" s="35">
        <f t="shared" si="22"/>
        <v>29.129840160529241</v>
      </c>
      <c r="F124" s="35">
        <f t="shared" ref="F124:Y124" si="23">+F12*$AA12+F40*$AA40+F68*$AA68+F96*$AA96</f>
        <v>36.52959689823944</v>
      </c>
      <c r="G124" s="35">
        <f t="shared" si="23"/>
        <v>54.419538663918395</v>
      </c>
      <c r="H124" s="35">
        <f t="shared" si="23"/>
        <v>0</v>
      </c>
      <c r="I124" s="35">
        <f t="shared" si="23"/>
        <v>8.6888160035495172</v>
      </c>
      <c r="J124" s="35">
        <f t="shared" si="23"/>
        <v>20.695355976666526</v>
      </c>
      <c r="K124" s="35">
        <f t="shared" si="23"/>
        <v>42.45968397451653</v>
      </c>
      <c r="L124" s="35">
        <f t="shared" si="23"/>
        <v>58.064265684653186</v>
      </c>
      <c r="M124" s="35">
        <f t="shared" si="23"/>
        <v>51.414955512837984</v>
      </c>
      <c r="N124" s="35">
        <f t="shared" si="23"/>
        <v>52.10288231052872</v>
      </c>
      <c r="O124" s="35">
        <f t="shared" si="23"/>
        <v>51.648957932790857</v>
      </c>
      <c r="P124" s="35">
        <f t="shared" si="23"/>
        <v>60.5719690137933</v>
      </c>
      <c r="Q124" s="35">
        <f t="shared" si="23"/>
        <v>56.74902444693263</v>
      </c>
      <c r="R124" s="35">
        <f t="shared" si="23"/>
        <v>52.37357047485159</v>
      </c>
      <c r="S124" s="35">
        <f t="shared" si="23"/>
        <v>58.40247495235127</v>
      </c>
      <c r="T124" s="35">
        <f t="shared" si="23"/>
        <v>234.45378735947855</v>
      </c>
      <c r="U124" s="35">
        <f t="shared" si="23"/>
        <v>215.93149759507935</v>
      </c>
      <c r="V124" s="35">
        <f t="shared" si="23"/>
        <v>178.01094387493868</v>
      </c>
      <c r="W124" s="35">
        <f t="shared" si="23"/>
        <v>111.31926549287496</v>
      </c>
      <c r="X124" s="35">
        <f t="shared" si="23"/>
        <v>63.946973981058434</v>
      </c>
      <c r="Y124" s="35">
        <f t="shared" si="23"/>
        <v>43.859363010787249</v>
      </c>
      <c r="Z124" s="35">
        <f t="shared" si="15"/>
        <v>1582.2488777093508</v>
      </c>
      <c r="AA124" s="36">
        <f t="shared" si="9"/>
        <v>31</v>
      </c>
      <c r="AB124" s="39"/>
      <c r="AC124" s="27"/>
    </row>
    <row r="125" spans="1:29" s="38" customFormat="1" ht="15.75" x14ac:dyDescent="0.25">
      <c r="A125" s="34">
        <v>42217</v>
      </c>
      <c r="B125" s="35">
        <f t="shared" si="10"/>
        <v>81.408278353859458</v>
      </c>
      <c r="C125" s="35">
        <f t="shared" ref="C125:E125" si="24">+C13*$AA13+C41*$AA41+C69*$AA69+C97*$AA97</f>
        <v>71.675123320626142</v>
      </c>
      <c r="D125" s="35">
        <f t="shared" si="24"/>
        <v>67.579677349173522</v>
      </c>
      <c r="E125" s="35">
        <f t="shared" si="24"/>
        <v>70.271513253919963</v>
      </c>
      <c r="F125" s="35">
        <f t="shared" ref="F125:Y125" si="25">+F13*$AA13+F41*$AA41+F69*$AA69+F97*$AA97</f>
        <v>75.732500441306144</v>
      </c>
      <c r="G125" s="35">
        <f t="shared" si="25"/>
        <v>97.426715589041393</v>
      </c>
      <c r="H125" s="35">
        <f t="shared" si="25"/>
        <v>9.0561867567349612</v>
      </c>
      <c r="I125" s="35">
        <f t="shared" si="25"/>
        <v>31.058129406360084</v>
      </c>
      <c r="J125" s="35">
        <f t="shared" si="25"/>
        <v>33.282237534697366</v>
      </c>
      <c r="K125" s="35">
        <f t="shared" si="25"/>
        <v>63.424553540135619</v>
      </c>
      <c r="L125" s="35">
        <f t="shared" si="25"/>
        <v>83.105179557237875</v>
      </c>
      <c r="M125" s="35">
        <f t="shared" si="25"/>
        <v>82.411648929387624</v>
      </c>
      <c r="N125" s="35">
        <f t="shared" si="25"/>
        <v>79.539707702459737</v>
      </c>
      <c r="O125" s="35">
        <f t="shared" si="25"/>
        <v>83.417767055292828</v>
      </c>
      <c r="P125" s="35">
        <f t="shared" si="25"/>
        <v>80.062396605021888</v>
      </c>
      <c r="Q125" s="35">
        <f t="shared" si="25"/>
        <v>81.5049544747921</v>
      </c>
      <c r="R125" s="35">
        <f t="shared" si="25"/>
        <v>73.401822666069805</v>
      </c>
      <c r="S125" s="35">
        <f t="shared" si="25"/>
        <v>79.766826787116656</v>
      </c>
      <c r="T125" s="35">
        <f t="shared" si="25"/>
        <v>283.85120442376746</v>
      </c>
      <c r="U125" s="35">
        <f t="shared" si="25"/>
        <v>263.34304296807471</v>
      </c>
      <c r="V125" s="35">
        <f t="shared" si="25"/>
        <v>224.76935985774386</v>
      </c>
      <c r="W125" s="35">
        <f t="shared" si="25"/>
        <v>156.16938165084503</v>
      </c>
      <c r="X125" s="35">
        <f t="shared" si="25"/>
        <v>108.33825061395089</v>
      </c>
      <c r="Y125" s="35">
        <f t="shared" si="25"/>
        <v>86.307124333994324</v>
      </c>
      <c r="Z125" s="35">
        <f t="shared" si="15"/>
        <v>2366.9035831716101</v>
      </c>
      <c r="AA125" s="36">
        <f t="shared" si="9"/>
        <v>31</v>
      </c>
      <c r="AB125" s="39"/>
      <c r="AC125" s="27"/>
    </row>
    <row r="126" spans="1:29" s="38" customFormat="1" ht="15.75" x14ac:dyDescent="0.25">
      <c r="A126" s="34">
        <v>42248</v>
      </c>
      <c r="B126" s="35">
        <f t="shared" si="10"/>
        <v>16.335017454889236</v>
      </c>
      <c r="C126" s="35">
        <f t="shared" ref="C126:E126" si="26">+C14*$AA14+C42*$AA42+C70*$AA70+C98*$AA98</f>
        <v>7.4962234419404155</v>
      </c>
      <c r="D126" s="35">
        <f t="shared" si="26"/>
        <v>4.7699740981456742</v>
      </c>
      <c r="E126" s="35">
        <f t="shared" si="26"/>
        <v>5.233704539159385</v>
      </c>
      <c r="F126" s="35">
        <f t="shared" ref="F126:Y126" si="27">+F14*$AA14+F42*$AA42+F70*$AA70+F98*$AA98</f>
        <v>9.3725214985016265</v>
      </c>
      <c r="G126" s="35">
        <f t="shared" si="27"/>
        <v>29.483973315216232</v>
      </c>
      <c r="H126" s="35">
        <f t="shared" si="27"/>
        <v>0</v>
      </c>
      <c r="I126" s="35">
        <f t="shared" si="27"/>
        <v>0</v>
      </c>
      <c r="J126" s="35">
        <f t="shared" si="27"/>
        <v>0</v>
      </c>
      <c r="K126" s="35">
        <f t="shared" si="27"/>
        <v>12.523762213512404</v>
      </c>
      <c r="L126" s="35">
        <f t="shared" si="27"/>
        <v>31.776681692924498</v>
      </c>
      <c r="M126" s="35">
        <f t="shared" si="27"/>
        <v>30.352623499471871</v>
      </c>
      <c r="N126" s="35">
        <f t="shared" si="27"/>
        <v>28.089971385411459</v>
      </c>
      <c r="O126" s="35">
        <f t="shared" si="27"/>
        <v>27.133233314022583</v>
      </c>
      <c r="P126" s="35">
        <f t="shared" si="27"/>
        <v>27.532844970697973</v>
      </c>
      <c r="Q126" s="35">
        <f t="shared" si="27"/>
        <v>29.610335676528319</v>
      </c>
      <c r="R126" s="35">
        <f t="shared" si="27"/>
        <v>23.619050508170332</v>
      </c>
      <c r="S126" s="35">
        <f t="shared" si="27"/>
        <v>35.172020987925606</v>
      </c>
      <c r="T126" s="35">
        <f t="shared" si="27"/>
        <v>200.53297516882219</v>
      </c>
      <c r="U126" s="35">
        <f t="shared" si="27"/>
        <v>181.52845597122274</v>
      </c>
      <c r="V126" s="35">
        <f t="shared" si="27"/>
        <v>144.83215729521882</v>
      </c>
      <c r="W126" s="35">
        <f t="shared" si="27"/>
        <v>85.201020018449213</v>
      </c>
      <c r="X126" s="35">
        <f t="shared" si="27"/>
        <v>41.312868561936057</v>
      </c>
      <c r="Y126" s="35">
        <f t="shared" si="27"/>
        <v>17.94643707271063</v>
      </c>
      <c r="Z126" s="35">
        <f t="shared" si="15"/>
        <v>989.85585268487716</v>
      </c>
      <c r="AA126" s="36">
        <f t="shared" si="9"/>
        <v>30</v>
      </c>
      <c r="AB126" s="39"/>
      <c r="AC126" s="27"/>
    </row>
    <row r="127" spans="1:29" s="38" customFormat="1" ht="15.75" x14ac:dyDescent="0.25">
      <c r="A127" s="34">
        <v>42278</v>
      </c>
      <c r="B127" s="35">
        <f t="shared" si="10"/>
        <v>0</v>
      </c>
      <c r="C127" s="35">
        <f t="shared" ref="C127:E127" si="28">+C15*$AA15+C43*$AA43+C71*$AA71+C99*$AA99</f>
        <v>0</v>
      </c>
      <c r="D127" s="35">
        <f t="shared" si="28"/>
        <v>0</v>
      </c>
      <c r="E127" s="35">
        <f t="shared" si="28"/>
        <v>0</v>
      </c>
      <c r="F127" s="35">
        <f t="shared" ref="F127:Y127" si="29">+F15*$AA15+F43*$AA43+F71*$AA71+F99*$AA99</f>
        <v>0</v>
      </c>
      <c r="G127" s="35">
        <f t="shared" si="29"/>
        <v>0</v>
      </c>
      <c r="H127" s="35">
        <f t="shared" si="29"/>
        <v>0</v>
      </c>
      <c r="I127" s="35">
        <f t="shared" si="29"/>
        <v>0</v>
      </c>
      <c r="J127" s="35">
        <f t="shared" si="29"/>
        <v>0</v>
      </c>
      <c r="K127" s="35">
        <f t="shared" si="29"/>
        <v>0</v>
      </c>
      <c r="L127" s="35">
        <f t="shared" si="29"/>
        <v>0</v>
      </c>
      <c r="M127" s="35">
        <f t="shared" si="29"/>
        <v>0</v>
      </c>
      <c r="N127" s="35">
        <f t="shared" si="29"/>
        <v>0</v>
      </c>
      <c r="O127" s="35">
        <f t="shared" si="29"/>
        <v>0</v>
      </c>
      <c r="P127" s="35">
        <f t="shared" si="29"/>
        <v>0</v>
      </c>
      <c r="Q127" s="35">
        <f t="shared" si="29"/>
        <v>0</v>
      </c>
      <c r="R127" s="35">
        <f t="shared" si="29"/>
        <v>0</v>
      </c>
      <c r="S127" s="35">
        <f t="shared" si="29"/>
        <v>0</v>
      </c>
      <c r="T127" s="35">
        <f t="shared" si="29"/>
        <v>144.89299983315024</v>
      </c>
      <c r="U127" s="35">
        <f t="shared" si="29"/>
        <v>125.56914766301119</v>
      </c>
      <c r="V127" s="35">
        <f t="shared" si="29"/>
        <v>85.729654190524656</v>
      </c>
      <c r="W127" s="35">
        <f t="shared" si="29"/>
        <v>22.064178303687857</v>
      </c>
      <c r="X127" s="35">
        <f t="shared" si="29"/>
        <v>0</v>
      </c>
      <c r="Y127" s="35">
        <f t="shared" si="29"/>
        <v>0</v>
      </c>
      <c r="Z127" s="35">
        <f t="shared" si="15"/>
        <v>378.25597999037393</v>
      </c>
      <c r="AA127" s="36">
        <f t="shared" si="9"/>
        <v>31</v>
      </c>
      <c r="AB127" s="39"/>
      <c r="AC127" s="27"/>
    </row>
    <row r="128" spans="1:29" s="38" customFormat="1" ht="15.75" x14ac:dyDescent="0.25">
      <c r="A128" s="34">
        <v>42309</v>
      </c>
      <c r="B128" s="35">
        <f t="shared" si="10"/>
        <v>0</v>
      </c>
      <c r="C128" s="35">
        <f t="shared" ref="C128:E128" si="30">+C16*$AA16+C44*$AA44+C72*$AA72+C100*$AA100</f>
        <v>0</v>
      </c>
      <c r="D128" s="35">
        <f t="shared" si="30"/>
        <v>0</v>
      </c>
      <c r="E128" s="35">
        <f t="shared" si="30"/>
        <v>0</v>
      </c>
      <c r="F128" s="35">
        <f t="shared" ref="F128:Y128" si="31">+F16*$AA16+F44*$AA44+F72*$AA72+F100*$AA100</f>
        <v>0</v>
      </c>
      <c r="G128" s="35">
        <f t="shared" si="31"/>
        <v>0</v>
      </c>
      <c r="H128" s="35">
        <f t="shared" si="31"/>
        <v>0</v>
      </c>
      <c r="I128" s="35">
        <f t="shared" si="31"/>
        <v>0</v>
      </c>
      <c r="J128" s="35">
        <f t="shared" si="31"/>
        <v>0</v>
      </c>
      <c r="K128" s="35">
        <f t="shared" si="31"/>
        <v>0</v>
      </c>
      <c r="L128" s="35">
        <f t="shared" si="31"/>
        <v>0</v>
      </c>
      <c r="M128" s="35">
        <f t="shared" si="31"/>
        <v>0</v>
      </c>
      <c r="N128" s="35">
        <f t="shared" si="31"/>
        <v>0</v>
      </c>
      <c r="O128" s="35">
        <f t="shared" si="31"/>
        <v>0</v>
      </c>
      <c r="P128" s="35">
        <f t="shared" si="31"/>
        <v>0</v>
      </c>
      <c r="Q128" s="35">
        <f t="shared" si="31"/>
        <v>0</v>
      </c>
      <c r="R128" s="35">
        <f t="shared" si="31"/>
        <v>0</v>
      </c>
      <c r="S128" s="35">
        <f t="shared" si="31"/>
        <v>0</v>
      </c>
      <c r="T128" s="35">
        <f t="shared" si="31"/>
        <v>139.92519128592855</v>
      </c>
      <c r="U128" s="35">
        <f t="shared" si="31"/>
        <v>124.4101133266049</v>
      </c>
      <c r="V128" s="35">
        <f t="shared" si="31"/>
        <v>97.027240939973282</v>
      </c>
      <c r="W128" s="35">
        <f t="shared" si="31"/>
        <v>54.050061993400369</v>
      </c>
      <c r="X128" s="35">
        <f t="shared" si="31"/>
        <v>2.5187622113050767</v>
      </c>
      <c r="Y128" s="35">
        <f t="shared" si="31"/>
        <v>0</v>
      </c>
      <c r="Z128" s="35">
        <f t="shared" si="15"/>
        <v>417.93136975721222</v>
      </c>
      <c r="AA128" s="36">
        <f t="shared" si="9"/>
        <v>30</v>
      </c>
      <c r="AB128" s="39"/>
      <c r="AC128" s="27"/>
    </row>
    <row r="129" spans="1:29" s="38" customFormat="1" ht="15.75" x14ac:dyDescent="0.25">
      <c r="A129" s="34">
        <v>42339</v>
      </c>
      <c r="B129" s="35">
        <f t="shared" si="10"/>
        <v>14.681955256307276</v>
      </c>
      <c r="C129" s="35">
        <f t="shared" ref="C129:E129" si="32">+C17*$AA17+C45*$AA45+C73*$AA73+C101*$AA101</f>
        <v>6.4125886181458904</v>
      </c>
      <c r="D129" s="35">
        <f t="shared" si="32"/>
        <v>2.4588339380589161</v>
      </c>
      <c r="E129" s="35">
        <f t="shared" si="32"/>
        <v>2.4214180346843133</v>
      </c>
      <c r="F129" s="35">
        <f t="shared" ref="F129:Y129" si="33">+F17*$AA17+F45*$AA45+F73*$AA73+F101*$AA101</f>
        <v>16.044143449803506</v>
      </c>
      <c r="G129" s="35">
        <f t="shared" si="33"/>
        <v>43.690532290415753</v>
      </c>
      <c r="H129" s="35">
        <f t="shared" si="33"/>
        <v>0</v>
      </c>
      <c r="I129" s="35">
        <f t="shared" si="33"/>
        <v>0</v>
      </c>
      <c r="J129" s="35">
        <f t="shared" si="33"/>
        <v>0</v>
      </c>
      <c r="K129" s="35">
        <f t="shared" si="33"/>
        <v>0</v>
      </c>
      <c r="L129" s="35">
        <f t="shared" si="33"/>
        <v>0</v>
      </c>
      <c r="M129" s="35">
        <f t="shared" si="33"/>
        <v>0</v>
      </c>
      <c r="N129" s="35">
        <f t="shared" si="33"/>
        <v>0</v>
      </c>
      <c r="O129" s="35">
        <f t="shared" si="33"/>
        <v>0</v>
      </c>
      <c r="P129" s="35">
        <f t="shared" si="33"/>
        <v>0</v>
      </c>
      <c r="Q129" s="35">
        <f t="shared" si="33"/>
        <v>0</v>
      </c>
      <c r="R129" s="35">
        <f t="shared" si="33"/>
        <v>0</v>
      </c>
      <c r="S129" s="35">
        <f t="shared" si="33"/>
        <v>0</v>
      </c>
      <c r="T129" s="35">
        <f t="shared" si="33"/>
        <v>233.89170361249353</v>
      </c>
      <c r="U129" s="35">
        <f t="shared" si="33"/>
        <v>211.22255001202603</v>
      </c>
      <c r="V129" s="35">
        <f t="shared" si="33"/>
        <v>169.28798632988185</v>
      </c>
      <c r="W129" s="35">
        <f t="shared" si="33"/>
        <v>98.194396341907833</v>
      </c>
      <c r="X129" s="35">
        <f t="shared" si="33"/>
        <v>46.958827072965207</v>
      </c>
      <c r="Y129" s="35">
        <f t="shared" si="33"/>
        <v>20.522701645260867</v>
      </c>
      <c r="Z129" s="35">
        <f t="shared" si="15"/>
        <v>865.78763660195091</v>
      </c>
      <c r="AA129" s="36">
        <f t="shared" si="9"/>
        <v>31</v>
      </c>
      <c r="AB129" s="39"/>
      <c r="AC129" s="27"/>
    </row>
    <row r="130" spans="1:29" s="38" customFormat="1" ht="15.75" x14ac:dyDescent="0.25">
      <c r="A130" s="41">
        <v>42736</v>
      </c>
      <c r="B130" s="42">
        <f t="shared" si="10"/>
        <v>519.92090931094231</v>
      </c>
      <c r="C130" s="42">
        <f t="shared" ref="C130:E130" si="34">+C18*$AA18+C46*$AA46+C74*$AA74+C102*$AA102</f>
        <v>514.86092977731403</v>
      </c>
      <c r="D130" s="42">
        <f t="shared" si="34"/>
        <v>513.39794882537524</v>
      </c>
      <c r="E130" s="42">
        <f t="shared" si="34"/>
        <v>514.60642335194927</v>
      </c>
      <c r="F130" s="42">
        <f t="shared" ref="F130:Y130" si="35">+F18*$AA18+F46*$AA46+F74*$AA74+F102*$AA102</f>
        <v>532.34642024842412</v>
      </c>
      <c r="G130" s="42">
        <f t="shared" si="35"/>
        <v>567.05058112339782</v>
      </c>
      <c r="H130" s="42">
        <f t="shared" si="35"/>
        <v>124.79236625031776</v>
      </c>
      <c r="I130" s="42">
        <f t="shared" si="35"/>
        <v>166.07963070154651</v>
      </c>
      <c r="J130" s="42">
        <f t="shared" si="35"/>
        <v>216.14339961666516</v>
      </c>
      <c r="K130" s="42">
        <f t="shared" si="35"/>
        <v>259.33601521037565</v>
      </c>
      <c r="L130" s="42">
        <f t="shared" si="35"/>
        <v>295.66764706751439</v>
      </c>
      <c r="M130" s="42">
        <f t="shared" si="35"/>
        <v>291.81573623730742</v>
      </c>
      <c r="N130" s="42">
        <f t="shared" si="35"/>
        <v>285.66848750625496</v>
      </c>
      <c r="O130" s="42">
        <f t="shared" si="35"/>
        <v>291.7093858190936</v>
      </c>
      <c r="P130" s="42">
        <f t="shared" si="35"/>
        <v>297.10330023332392</v>
      </c>
      <c r="Q130" s="42">
        <f t="shared" si="35"/>
        <v>283.71720199089157</v>
      </c>
      <c r="R130" s="42">
        <f t="shared" si="35"/>
        <v>276.44847472791798</v>
      </c>
      <c r="S130" s="42">
        <f t="shared" si="35"/>
        <v>258.89805979472072</v>
      </c>
      <c r="T130" s="42">
        <f t="shared" si="35"/>
        <v>759.2957217375141</v>
      </c>
      <c r="U130" s="42">
        <f t="shared" si="35"/>
        <v>733.84948539979428</v>
      </c>
      <c r="V130" s="42">
        <f t="shared" si="35"/>
        <v>690.77981107548737</v>
      </c>
      <c r="W130" s="42">
        <f t="shared" si="35"/>
        <v>612.31289519755819</v>
      </c>
      <c r="X130" s="42">
        <f t="shared" si="35"/>
        <v>558.04112354980964</v>
      </c>
      <c r="Y130" s="42">
        <f t="shared" si="35"/>
        <v>536.32365616375773</v>
      </c>
      <c r="Z130" s="42">
        <f t="shared" si="15"/>
        <v>10100.165610917255</v>
      </c>
      <c r="AA130" s="43">
        <f t="shared" si="9"/>
        <v>31</v>
      </c>
      <c r="AB130" s="37">
        <f>SUM(Z130:Z141)</f>
        <v>109401.09118124575</v>
      </c>
      <c r="AC130" s="27" t="s">
        <v>32</v>
      </c>
    </row>
    <row r="131" spans="1:29" x14ac:dyDescent="0.25">
      <c r="A131" s="41">
        <v>42767</v>
      </c>
      <c r="B131" s="42">
        <f t="shared" si="10"/>
        <v>492.46537414606371</v>
      </c>
      <c r="C131" s="42">
        <f t="shared" ref="C131:E131" si="36">+C19*$AA19+C47*$AA47+C75*$AA75+C103*$AA103</f>
        <v>488.14716367585891</v>
      </c>
      <c r="D131" s="42">
        <f t="shared" si="36"/>
        <v>486.08656717647534</v>
      </c>
      <c r="E131" s="42">
        <f t="shared" si="36"/>
        <v>486.735994634723</v>
      </c>
      <c r="F131" s="42">
        <f t="shared" ref="F131:Y131" si="37">+F19*$AA19+F47*$AA47+F75*$AA75+F103*$AA103</f>
        <v>502.48608487616036</v>
      </c>
      <c r="G131" s="42">
        <f t="shared" si="37"/>
        <v>535.91208004631005</v>
      </c>
      <c r="H131" s="42">
        <f t="shared" si="37"/>
        <v>129.84250772742928</v>
      </c>
      <c r="I131" s="42">
        <f t="shared" si="37"/>
        <v>172.70841331460247</v>
      </c>
      <c r="J131" s="42">
        <f t="shared" si="37"/>
        <v>222.23691216456405</v>
      </c>
      <c r="K131" s="42">
        <f t="shared" si="37"/>
        <v>258.16284492978565</v>
      </c>
      <c r="L131" s="42">
        <f t="shared" si="37"/>
        <v>290.19402981223777</v>
      </c>
      <c r="M131" s="42">
        <f t="shared" si="37"/>
        <v>286.28682333057895</v>
      </c>
      <c r="N131" s="42">
        <f t="shared" si="37"/>
        <v>278.84068997371264</v>
      </c>
      <c r="O131" s="42">
        <f t="shared" si="37"/>
        <v>281.69230805606628</v>
      </c>
      <c r="P131" s="42">
        <f t="shared" si="37"/>
        <v>287.75104166001267</v>
      </c>
      <c r="Q131" s="42">
        <f t="shared" si="37"/>
        <v>276.31812577638266</v>
      </c>
      <c r="R131" s="42">
        <f t="shared" si="37"/>
        <v>268.24891465108357</v>
      </c>
      <c r="S131" s="42">
        <f t="shared" si="37"/>
        <v>253.14018468633313</v>
      </c>
      <c r="T131" s="42">
        <f t="shared" si="37"/>
        <v>727.45287311240861</v>
      </c>
      <c r="U131" s="42">
        <f t="shared" si="37"/>
        <v>702.77945777563821</v>
      </c>
      <c r="V131" s="42">
        <f t="shared" si="37"/>
        <v>657.43174239779023</v>
      </c>
      <c r="W131" s="42">
        <f t="shared" si="37"/>
        <v>581.20326581650033</v>
      </c>
      <c r="X131" s="42">
        <f t="shared" si="37"/>
        <v>528.37871547543955</v>
      </c>
      <c r="Y131" s="42">
        <f t="shared" si="37"/>
        <v>507.8767463411765</v>
      </c>
      <c r="Z131" s="42">
        <f t="shared" si="15"/>
        <v>9702.3788615573339</v>
      </c>
      <c r="AA131" s="43">
        <f t="shared" si="9"/>
        <v>28</v>
      </c>
      <c r="AC131" s="27"/>
    </row>
    <row r="132" spans="1:29" x14ac:dyDescent="0.25">
      <c r="A132" s="41">
        <v>42795</v>
      </c>
      <c r="B132" s="42">
        <f t="shared" si="10"/>
        <v>470.858191045853</v>
      </c>
      <c r="C132" s="42">
        <f t="shared" ref="C132:E132" si="38">+C20*$AA20+C48*$AA48+C76*$AA76+C104*$AA104</f>
        <v>464.07890389144768</v>
      </c>
      <c r="D132" s="42">
        <f t="shared" si="38"/>
        <v>460.03519195086642</v>
      </c>
      <c r="E132" s="42">
        <f t="shared" si="38"/>
        <v>460.8268603589446</v>
      </c>
      <c r="F132" s="42">
        <f t="shared" ref="F132:Y132" si="39">+F20*$AA20+F48*$AA48+F76*$AA76+F104*$AA104</f>
        <v>478.13954641317162</v>
      </c>
      <c r="G132" s="42">
        <f t="shared" si="39"/>
        <v>515.57690484419425</v>
      </c>
      <c r="H132" s="42">
        <f t="shared" si="39"/>
        <v>172.20094947082802</v>
      </c>
      <c r="I132" s="42">
        <f t="shared" si="39"/>
        <v>218.12765464388394</v>
      </c>
      <c r="J132" s="42">
        <f t="shared" si="39"/>
        <v>275.34842908793979</v>
      </c>
      <c r="K132" s="42">
        <f t="shared" si="39"/>
        <v>317.43900971329657</v>
      </c>
      <c r="L132" s="42">
        <f t="shared" si="39"/>
        <v>350.74126552284565</v>
      </c>
      <c r="M132" s="42">
        <f t="shared" si="39"/>
        <v>343.53944240777821</v>
      </c>
      <c r="N132" s="42">
        <f t="shared" si="39"/>
        <v>333.70275723745362</v>
      </c>
      <c r="O132" s="42">
        <f t="shared" si="39"/>
        <v>340.00677355253242</v>
      </c>
      <c r="P132" s="42">
        <f t="shared" si="39"/>
        <v>348.81526836433528</v>
      </c>
      <c r="Q132" s="42">
        <f t="shared" si="39"/>
        <v>335.48083702739598</v>
      </c>
      <c r="R132" s="42">
        <f t="shared" si="39"/>
        <v>324.27665345461349</v>
      </c>
      <c r="S132" s="42">
        <f t="shared" si="39"/>
        <v>309.54503232555527</v>
      </c>
      <c r="T132" s="42">
        <f t="shared" si="39"/>
        <v>725.51440374220067</v>
      </c>
      <c r="U132" s="42">
        <f t="shared" si="39"/>
        <v>697.91357416367202</v>
      </c>
      <c r="V132" s="42">
        <f t="shared" si="39"/>
        <v>648.89382937299524</v>
      </c>
      <c r="W132" s="42">
        <f t="shared" si="39"/>
        <v>566.40803825243472</v>
      </c>
      <c r="X132" s="42">
        <f t="shared" si="39"/>
        <v>508.12502943718198</v>
      </c>
      <c r="Y132" s="42">
        <f t="shared" si="39"/>
        <v>488.86277546778575</v>
      </c>
      <c r="Z132" s="42">
        <f t="shared" si="15"/>
        <v>10154.457321749207</v>
      </c>
      <c r="AA132" s="43">
        <f t="shared" si="9"/>
        <v>31</v>
      </c>
      <c r="AC132" s="27"/>
    </row>
    <row r="133" spans="1:29" x14ac:dyDescent="0.25">
      <c r="A133" s="41">
        <v>42826</v>
      </c>
      <c r="B133" s="42">
        <f t="shared" si="10"/>
        <v>372.77396047818871</v>
      </c>
      <c r="C133" s="42">
        <f t="shared" ref="C133:E133" si="40">+C21*$AA21+C49*$AA49+C77*$AA77+C105*$AA105</f>
        <v>366.64857241538164</v>
      </c>
      <c r="D133" s="42">
        <f t="shared" si="40"/>
        <v>362.36442595797325</v>
      </c>
      <c r="E133" s="42">
        <f t="shared" si="40"/>
        <v>363.18503375235275</v>
      </c>
      <c r="F133" s="42">
        <f t="shared" ref="F133:Y133" si="41">+F21*$AA21+F49*$AA49+F77*$AA77+F105*$AA105</f>
        <v>373.71751433159073</v>
      </c>
      <c r="G133" s="42">
        <f t="shared" si="41"/>
        <v>405.11329466924803</v>
      </c>
      <c r="H133" s="42">
        <f t="shared" si="41"/>
        <v>81.273881509842482</v>
      </c>
      <c r="I133" s="42">
        <f t="shared" si="41"/>
        <v>127.53935557160726</v>
      </c>
      <c r="J133" s="42">
        <f t="shared" si="41"/>
        <v>180.44816083409057</v>
      </c>
      <c r="K133" s="42">
        <f t="shared" si="41"/>
        <v>215.0822503484776</v>
      </c>
      <c r="L133" s="42">
        <f t="shared" si="41"/>
        <v>254.60379509982928</v>
      </c>
      <c r="M133" s="42">
        <f t="shared" si="41"/>
        <v>249.84283440786479</v>
      </c>
      <c r="N133" s="42">
        <f t="shared" si="41"/>
        <v>239.51329826768171</v>
      </c>
      <c r="O133" s="42">
        <f t="shared" si="41"/>
        <v>246.24241427620956</v>
      </c>
      <c r="P133" s="42">
        <f t="shared" si="41"/>
        <v>253.57999853259659</v>
      </c>
      <c r="Q133" s="42">
        <f t="shared" si="41"/>
        <v>241.51883313340016</v>
      </c>
      <c r="R133" s="42">
        <f t="shared" si="41"/>
        <v>228.63043100500101</v>
      </c>
      <c r="S133" s="42">
        <f t="shared" si="41"/>
        <v>209.56692907987318</v>
      </c>
      <c r="T133" s="42">
        <f t="shared" si="41"/>
        <v>592.11347988509306</v>
      </c>
      <c r="U133" s="42">
        <f t="shared" si="41"/>
        <v>574.19316704381856</v>
      </c>
      <c r="V133" s="42">
        <f t="shared" si="41"/>
        <v>529.06006300331444</v>
      </c>
      <c r="W133" s="42">
        <f t="shared" si="41"/>
        <v>460.82985278045857</v>
      </c>
      <c r="X133" s="42">
        <f t="shared" si="41"/>
        <v>408.5796681889143</v>
      </c>
      <c r="Y133" s="42">
        <f t="shared" si="41"/>
        <v>385.31368330214434</v>
      </c>
      <c r="Z133" s="42">
        <f t="shared" si="15"/>
        <v>7721.7348978749533</v>
      </c>
      <c r="AA133" s="43">
        <f t="shared" si="9"/>
        <v>30</v>
      </c>
      <c r="AC133" s="27"/>
    </row>
    <row r="134" spans="1:29" x14ac:dyDescent="0.25">
      <c r="A134" s="41">
        <v>42856</v>
      </c>
      <c r="B134" s="42">
        <f t="shared" si="10"/>
        <v>476.95803952922199</v>
      </c>
      <c r="C134" s="42">
        <f t="shared" ref="C134:E134" si="42">+C22*$AA22+C50*$AA50+C78*$AA78+C106*$AA106</f>
        <v>470.27651099789676</v>
      </c>
      <c r="D134" s="42">
        <f t="shared" si="42"/>
        <v>466.73869588351425</v>
      </c>
      <c r="E134" s="42">
        <f t="shared" si="42"/>
        <v>467.4460954064611</v>
      </c>
      <c r="F134" s="42">
        <f t="shared" ref="F134:Y134" si="43">+F22*$AA22+F50*$AA50+F78*$AA78+F106*$AA106</f>
        <v>479.04067460288888</v>
      </c>
      <c r="G134" s="42">
        <f t="shared" si="43"/>
        <v>512.19854562017133</v>
      </c>
      <c r="H134" s="42">
        <f t="shared" si="43"/>
        <v>86.47529083874943</v>
      </c>
      <c r="I134" s="42">
        <f t="shared" si="43"/>
        <v>133.11872981986483</v>
      </c>
      <c r="J134" s="42">
        <f t="shared" si="43"/>
        <v>180.28436447483716</v>
      </c>
      <c r="K134" s="42">
        <f t="shared" si="43"/>
        <v>218.56485688536927</v>
      </c>
      <c r="L134" s="42">
        <f t="shared" si="43"/>
        <v>255.53067143374281</v>
      </c>
      <c r="M134" s="42">
        <f t="shared" si="43"/>
        <v>252.51042757114749</v>
      </c>
      <c r="N134" s="42">
        <f t="shared" si="43"/>
        <v>244.17058197748437</v>
      </c>
      <c r="O134" s="42">
        <f t="shared" si="43"/>
        <v>251.33015579514461</v>
      </c>
      <c r="P134" s="42">
        <f t="shared" si="43"/>
        <v>258.17011978865742</v>
      </c>
      <c r="Q134" s="42">
        <f t="shared" si="43"/>
        <v>243.83407773090084</v>
      </c>
      <c r="R134" s="42">
        <f t="shared" si="43"/>
        <v>229.00873696145322</v>
      </c>
      <c r="S134" s="42">
        <f t="shared" si="43"/>
        <v>211.01408333623473</v>
      </c>
      <c r="T134" s="42">
        <f t="shared" si="43"/>
        <v>706.04218930564446</v>
      </c>
      <c r="U134" s="42">
        <f t="shared" si="43"/>
        <v>688.99094917763352</v>
      </c>
      <c r="V134" s="42">
        <f t="shared" si="43"/>
        <v>637.70699077524523</v>
      </c>
      <c r="W134" s="42">
        <f t="shared" si="43"/>
        <v>565.59076889699702</v>
      </c>
      <c r="X134" s="42">
        <f t="shared" si="43"/>
        <v>513.48739036918994</v>
      </c>
      <c r="Y134" s="42">
        <f t="shared" si="43"/>
        <v>490.03211944013236</v>
      </c>
      <c r="Z134" s="42">
        <f t="shared" si="15"/>
        <v>9038.5210666185849</v>
      </c>
      <c r="AA134" s="43">
        <f t="shared" si="9"/>
        <v>31</v>
      </c>
      <c r="AC134" s="27"/>
    </row>
    <row r="135" spans="1:29" x14ac:dyDescent="0.25">
      <c r="A135" s="41">
        <v>42887</v>
      </c>
      <c r="B135" s="42">
        <f t="shared" si="10"/>
        <v>469.68910543576004</v>
      </c>
      <c r="C135" s="42">
        <f t="shared" ref="C135:E135" si="44">+C23*$AA23+C51*$AA51+C79*$AA79+C107*$AA107</f>
        <v>464.69636825839882</v>
      </c>
      <c r="D135" s="42">
        <f t="shared" si="44"/>
        <v>461.36052510562905</v>
      </c>
      <c r="E135" s="42">
        <f t="shared" si="44"/>
        <v>462.88553446694908</v>
      </c>
      <c r="F135" s="42">
        <f t="shared" ref="F135:Y135" si="45">+F23*$AA23+F51*$AA51+F79*$AA79+F107*$AA107</f>
        <v>472.11520535007861</v>
      </c>
      <c r="G135" s="42">
        <f t="shared" si="45"/>
        <v>501.52657798965356</v>
      </c>
      <c r="H135" s="42">
        <f t="shared" si="45"/>
        <v>76.501335115657128</v>
      </c>
      <c r="I135" s="42">
        <f t="shared" si="45"/>
        <v>118.94697850275774</v>
      </c>
      <c r="J135" s="42">
        <f t="shared" si="45"/>
        <v>166.50270976402192</v>
      </c>
      <c r="K135" s="42">
        <f t="shared" si="45"/>
        <v>206.18983081630961</v>
      </c>
      <c r="L135" s="42">
        <f t="shared" si="45"/>
        <v>244.44641498082444</v>
      </c>
      <c r="M135" s="42">
        <f t="shared" si="45"/>
        <v>242.55829245766427</v>
      </c>
      <c r="N135" s="42">
        <f t="shared" si="45"/>
        <v>235.43923656115703</v>
      </c>
      <c r="O135" s="42">
        <f t="shared" si="45"/>
        <v>245.20634241243505</v>
      </c>
      <c r="P135" s="42">
        <f t="shared" si="45"/>
        <v>252.36223093720236</v>
      </c>
      <c r="Q135" s="42">
        <f t="shared" si="45"/>
        <v>241.70884370343435</v>
      </c>
      <c r="R135" s="42">
        <f t="shared" si="45"/>
        <v>228.06600729924313</v>
      </c>
      <c r="S135" s="42">
        <f t="shared" si="45"/>
        <v>205.06725870166363</v>
      </c>
      <c r="T135" s="42">
        <f t="shared" si="45"/>
        <v>688.94225694777219</v>
      </c>
      <c r="U135" s="42">
        <f t="shared" si="45"/>
        <v>668.98555007699451</v>
      </c>
      <c r="V135" s="42">
        <f t="shared" si="45"/>
        <v>624.41082017513531</v>
      </c>
      <c r="W135" s="42">
        <f t="shared" si="45"/>
        <v>556.81747713656341</v>
      </c>
      <c r="X135" s="42">
        <f t="shared" si="45"/>
        <v>505.7103307773088</v>
      </c>
      <c r="Y135" s="42">
        <f t="shared" si="45"/>
        <v>487.10996692613384</v>
      </c>
      <c r="Z135" s="42">
        <f t="shared" si="15"/>
        <v>8827.2451998987472</v>
      </c>
      <c r="AA135" s="43">
        <f t="shared" si="9"/>
        <v>30</v>
      </c>
      <c r="AC135" s="27"/>
    </row>
    <row r="136" spans="1:29" x14ac:dyDescent="0.25">
      <c r="A136" s="41">
        <v>42917</v>
      </c>
      <c r="B136" s="42">
        <f t="shared" si="10"/>
        <v>489.08230757566662</v>
      </c>
      <c r="C136" s="42">
        <f t="shared" ref="C136:E136" si="46">+C24*$AA24+C52*$AA52+C80*$AA80+C108*$AA108</f>
        <v>482.42409250672853</v>
      </c>
      <c r="D136" s="42">
        <f t="shared" si="46"/>
        <v>480.48906438828192</v>
      </c>
      <c r="E136" s="42">
        <f t="shared" si="46"/>
        <v>481.1118185428503</v>
      </c>
      <c r="F136" s="42">
        <f t="shared" ref="F136:Y136" si="47">+F24*$AA24+F52*$AA52+F80*$AA80+F108*$AA108</f>
        <v>492.582472496783</v>
      </c>
      <c r="G136" s="42">
        <f t="shared" si="47"/>
        <v>522.31025958620387</v>
      </c>
      <c r="H136" s="42">
        <f t="shared" si="47"/>
        <v>140.84819092064095</v>
      </c>
      <c r="I136" s="42">
        <f t="shared" si="47"/>
        <v>182.16105416924526</v>
      </c>
      <c r="J136" s="42">
        <f t="shared" si="47"/>
        <v>229.154217511702</v>
      </c>
      <c r="K136" s="42">
        <f t="shared" si="47"/>
        <v>268.25844358850833</v>
      </c>
      <c r="L136" s="42">
        <f t="shared" si="47"/>
        <v>303.98713085581039</v>
      </c>
      <c r="M136" s="42">
        <f t="shared" si="47"/>
        <v>298.44450714986243</v>
      </c>
      <c r="N136" s="42">
        <f t="shared" si="47"/>
        <v>288.89252177038315</v>
      </c>
      <c r="O136" s="42">
        <f t="shared" si="47"/>
        <v>298.33284079738365</v>
      </c>
      <c r="P136" s="42">
        <f t="shared" si="47"/>
        <v>308.9590886434097</v>
      </c>
      <c r="Q136" s="42">
        <f t="shared" si="47"/>
        <v>301.51761168979482</v>
      </c>
      <c r="R136" s="42">
        <f t="shared" si="47"/>
        <v>285.21432526830171</v>
      </c>
      <c r="S136" s="42">
        <f t="shared" si="47"/>
        <v>268.83115173277065</v>
      </c>
      <c r="T136" s="42">
        <f t="shared" si="47"/>
        <v>716.69575881955348</v>
      </c>
      <c r="U136" s="42">
        <f t="shared" si="47"/>
        <v>689.19814541435824</v>
      </c>
      <c r="V136" s="42">
        <f t="shared" si="47"/>
        <v>643.15578576885969</v>
      </c>
      <c r="W136" s="42">
        <f t="shared" si="47"/>
        <v>571.28783357157079</v>
      </c>
      <c r="X136" s="42">
        <f t="shared" si="47"/>
        <v>521.12398401165524</v>
      </c>
      <c r="Y136" s="42">
        <f t="shared" si="47"/>
        <v>501.11920580848818</v>
      </c>
      <c r="Z136" s="42">
        <f t="shared" si="15"/>
        <v>9765.1818125888149</v>
      </c>
      <c r="AA136" s="43">
        <f t="shared" si="9"/>
        <v>31</v>
      </c>
      <c r="AC136" s="27"/>
    </row>
    <row r="137" spans="1:29" x14ac:dyDescent="0.25">
      <c r="A137" s="41">
        <v>42948</v>
      </c>
      <c r="B137" s="42">
        <f t="shared" si="10"/>
        <v>513.84743086278263</v>
      </c>
      <c r="C137" s="42">
        <f t="shared" ref="C137:E137" si="48">+C25*$AA25+C53*$AA53+C81*$AA81+C109*$AA109</f>
        <v>505.48527959381397</v>
      </c>
      <c r="D137" s="42">
        <f t="shared" si="48"/>
        <v>502.66990319034221</v>
      </c>
      <c r="E137" s="42">
        <f t="shared" si="48"/>
        <v>506.38704335502854</v>
      </c>
      <c r="F137" s="42">
        <f t="shared" ref="F137:Y137" si="49">+F25*$AA25+F53*$AA53+F81*$AA81+F109*$AA109</f>
        <v>516.32073298348905</v>
      </c>
      <c r="G137" s="42">
        <f t="shared" si="49"/>
        <v>550.23727228144867</v>
      </c>
      <c r="H137" s="42">
        <f t="shared" si="49"/>
        <v>144.94844156360656</v>
      </c>
      <c r="I137" s="42">
        <f t="shared" si="49"/>
        <v>190.44505752174038</v>
      </c>
      <c r="J137" s="42">
        <f t="shared" si="49"/>
        <v>238.90339927680128</v>
      </c>
      <c r="K137" s="42">
        <f t="shared" si="49"/>
        <v>277.81783585235837</v>
      </c>
      <c r="L137" s="42">
        <f t="shared" si="49"/>
        <v>315.09878537808157</v>
      </c>
      <c r="M137" s="42">
        <f t="shared" si="49"/>
        <v>309.4283587605895</v>
      </c>
      <c r="N137" s="42">
        <f t="shared" si="49"/>
        <v>300.56553183440735</v>
      </c>
      <c r="O137" s="42">
        <f t="shared" si="49"/>
        <v>309.16660006632395</v>
      </c>
      <c r="P137" s="42">
        <f t="shared" si="49"/>
        <v>313.39024467764756</v>
      </c>
      <c r="Q137" s="42">
        <f t="shared" si="49"/>
        <v>307.36884773803581</v>
      </c>
      <c r="R137" s="42">
        <f t="shared" si="49"/>
        <v>290.55359311945858</v>
      </c>
      <c r="S137" s="42">
        <f t="shared" si="49"/>
        <v>276.08625034647628</v>
      </c>
      <c r="T137" s="42">
        <f t="shared" si="49"/>
        <v>750.70930707555146</v>
      </c>
      <c r="U137" s="42">
        <f t="shared" si="49"/>
        <v>722.29533468176032</v>
      </c>
      <c r="V137" s="42">
        <f t="shared" si="49"/>
        <v>674.84294689229091</v>
      </c>
      <c r="W137" s="42">
        <f t="shared" si="49"/>
        <v>599.71505758264277</v>
      </c>
      <c r="X137" s="42">
        <f t="shared" si="49"/>
        <v>548.40580389691274</v>
      </c>
      <c r="Y137" s="42">
        <f t="shared" si="49"/>
        <v>526.74853050033619</v>
      </c>
      <c r="Z137" s="42">
        <f t="shared" si="15"/>
        <v>10191.437589031926</v>
      </c>
      <c r="AA137" s="43">
        <f t="shared" si="9"/>
        <v>31</v>
      </c>
      <c r="AC137" s="27"/>
    </row>
    <row r="138" spans="1:29" x14ac:dyDescent="0.25">
      <c r="A138" s="41">
        <v>42979</v>
      </c>
      <c r="B138" s="42">
        <f t="shared" si="10"/>
        <v>497.20299999083443</v>
      </c>
      <c r="C138" s="42">
        <f t="shared" ref="C138:E138" si="50">+C26*$AA26+C54*$AA54+C82*$AA82+C110*$AA110</f>
        <v>489.72559956902654</v>
      </c>
      <c r="D138" s="42">
        <f t="shared" si="50"/>
        <v>488.56894947732565</v>
      </c>
      <c r="E138" s="42">
        <f t="shared" si="50"/>
        <v>490.18437886002175</v>
      </c>
      <c r="F138" s="42">
        <f t="shared" ref="F138:Y138" si="51">+F26*$AA26+F54*$AA54+F82*$AA82+F110*$AA110</f>
        <v>499.33240280170344</v>
      </c>
      <c r="G138" s="42">
        <f t="shared" si="51"/>
        <v>532.47744749154231</v>
      </c>
      <c r="H138" s="42">
        <f t="shared" si="51"/>
        <v>146.5956877183788</v>
      </c>
      <c r="I138" s="42">
        <f t="shared" si="51"/>
        <v>192.34264704818011</v>
      </c>
      <c r="J138" s="42">
        <f t="shared" si="51"/>
        <v>240.80116139039029</v>
      </c>
      <c r="K138" s="42">
        <f t="shared" si="51"/>
        <v>275.76145615382973</v>
      </c>
      <c r="L138" s="42">
        <f t="shared" si="51"/>
        <v>302.39174367907987</v>
      </c>
      <c r="M138" s="42">
        <f t="shared" si="51"/>
        <v>293.30738814806773</v>
      </c>
      <c r="N138" s="42">
        <f t="shared" si="51"/>
        <v>285.73581528991008</v>
      </c>
      <c r="O138" s="42">
        <f t="shared" si="51"/>
        <v>296.5471953854356</v>
      </c>
      <c r="P138" s="42">
        <f t="shared" si="51"/>
        <v>304.07975674937342</v>
      </c>
      <c r="Q138" s="42">
        <f t="shared" si="51"/>
        <v>294.75718718982529</v>
      </c>
      <c r="R138" s="42">
        <f t="shared" si="51"/>
        <v>276.31773073652795</v>
      </c>
      <c r="S138" s="42">
        <f t="shared" si="51"/>
        <v>263.18569460248995</v>
      </c>
      <c r="T138" s="42">
        <f t="shared" si="51"/>
        <v>715.17066006954883</v>
      </c>
      <c r="U138" s="42">
        <f t="shared" si="51"/>
        <v>689.62703731134673</v>
      </c>
      <c r="V138" s="42">
        <f t="shared" si="51"/>
        <v>646.61722393919331</v>
      </c>
      <c r="W138" s="42">
        <f t="shared" si="51"/>
        <v>579.68980958148006</v>
      </c>
      <c r="X138" s="42">
        <f t="shared" si="51"/>
        <v>530.91683890251613</v>
      </c>
      <c r="Y138" s="42">
        <f t="shared" si="51"/>
        <v>506.47714019917913</v>
      </c>
      <c r="Z138" s="42">
        <f t="shared" si="15"/>
        <v>9837.8139522852052</v>
      </c>
      <c r="AA138" s="43">
        <f t="shared" si="9"/>
        <v>30</v>
      </c>
      <c r="AC138" s="27"/>
    </row>
    <row r="139" spans="1:29" x14ac:dyDescent="0.25">
      <c r="A139" s="41">
        <v>43009</v>
      </c>
      <c r="B139" s="42">
        <f t="shared" si="10"/>
        <v>436.37072861794434</v>
      </c>
      <c r="C139" s="42">
        <f t="shared" ref="C139:E139" si="52">+C27*$AA27+C55*$AA55+C83*$AA83+C111*$AA111</f>
        <v>428.56545120115686</v>
      </c>
      <c r="D139" s="42">
        <f t="shared" si="52"/>
        <v>425.20410095092575</v>
      </c>
      <c r="E139" s="42">
        <f t="shared" si="52"/>
        <v>426.66701155152225</v>
      </c>
      <c r="F139" s="42">
        <f t="shared" ref="F139:Y139" si="53">+F27*$AA27+F55*$AA55+F83*$AA83+F111*$AA111</f>
        <v>433.50261315941106</v>
      </c>
      <c r="G139" s="42">
        <f t="shared" si="53"/>
        <v>468.71856127441811</v>
      </c>
      <c r="H139" s="42">
        <f t="shared" si="53"/>
        <v>58.745771574665127</v>
      </c>
      <c r="I139" s="42">
        <f t="shared" si="53"/>
        <v>99.806288422402247</v>
      </c>
      <c r="J139" s="42">
        <f t="shared" si="53"/>
        <v>150.76612938508947</v>
      </c>
      <c r="K139" s="42">
        <f t="shared" si="53"/>
        <v>190.98374092385291</v>
      </c>
      <c r="L139" s="42">
        <f t="shared" si="53"/>
        <v>224.3694362889311</v>
      </c>
      <c r="M139" s="42">
        <f t="shared" si="53"/>
        <v>218.13030752436674</v>
      </c>
      <c r="N139" s="42">
        <f t="shared" si="53"/>
        <v>214.34511042204556</v>
      </c>
      <c r="O139" s="42">
        <f t="shared" si="53"/>
        <v>221.44550098984979</v>
      </c>
      <c r="P139" s="42">
        <f t="shared" si="53"/>
        <v>225.29572873726138</v>
      </c>
      <c r="Q139" s="42">
        <f t="shared" si="53"/>
        <v>219.44943483177124</v>
      </c>
      <c r="R139" s="42">
        <f t="shared" si="53"/>
        <v>208.1438081123672</v>
      </c>
      <c r="S139" s="42">
        <f t="shared" si="53"/>
        <v>197.91994158496138</v>
      </c>
      <c r="T139" s="42">
        <f t="shared" si="53"/>
        <v>663.08503153110462</v>
      </c>
      <c r="U139" s="42">
        <f t="shared" si="53"/>
        <v>637.554865481815</v>
      </c>
      <c r="V139" s="42">
        <f t="shared" si="53"/>
        <v>591.92739531625875</v>
      </c>
      <c r="W139" s="42">
        <f t="shared" si="53"/>
        <v>522.49229170963997</v>
      </c>
      <c r="X139" s="42">
        <f t="shared" si="53"/>
        <v>471.841126256964</v>
      </c>
      <c r="Y139" s="42">
        <f t="shared" si="53"/>
        <v>449.52729062897691</v>
      </c>
      <c r="Z139" s="42">
        <f t="shared" si="15"/>
        <v>8184.8576664777011</v>
      </c>
      <c r="AA139" s="43">
        <f t="shared" si="9"/>
        <v>31</v>
      </c>
      <c r="AC139" s="27"/>
    </row>
    <row r="140" spans="1:29" x14ac:dyDescent="0.25">
      <c r="A140" s="41">
        <v>43040</v>
      </c>
      <c r="B140" s="42">
        <f t="shared" si="10"/>
        <v>414.72360627109049</v>
      </c>
      <c r="C140" s="42">
        <f t="shared" ref="C140:E140" si="54">+C28*$AA28+C56*$AA56+C84*$AA84+C112*$AA112</f>
        <v>408.89564405782738</v>
      </c>
      <c r="D140" s="42">
        <f t="shared" si="54"/>
        <v>404.11734871124361</v>
      </c>
      <c r="E140" s="42">
        <f t="shared" si="54"/>
        <v>406.96682926330436</v>
      </c>
      <c r="F140" s="42">
        <f t="shared" ref="F140:Y140" si="55">+F28*$AA28+F56*$AA56+F84*$AA84+F112*$AA112</f>
        <v>415.22906445689352</v>
      </c>
      <c r="G140" s="42">
        <f t="shared" si="55"/>
        <v>448.15572512275742</v>
      </c>
      <c r="H140" s="42">
        <f t="shared" si="55"/>
        <v>62.403807079447496</v>
      </c>
      <c r="I140" s="42">
        <f t="shared" si="55"/>
        <v>104.88365791570918</v>
      </c>
      <c r="J140" s="42">
        <f t="shared" si="55"/>
        <v>154.12767391061846</v>
      </c>
      <c r="K140" s="42">
        <f t="shared" si="55"/>
        <v>190.28515420579632</v>
      </c>
      <c r="L140" s="42">
        <f t="shared" si="55"/>
        <v>220.29916150222377</v>
      </c>
      <c r="M140" s="42">
        <f t="shared" si="55"/>
        <v>213.46890991386346</v>
      </c>
      <c r="N140" s="42">
        <f t="shared" si="55"/>
        <v>205.83957766892382</v>
      </c>
      <c r="O140" s="42">
        <f t="shared" si="55"/>
        <v>215.31210654628046</v>
      </c>
      <c r="P140" s="42">
        <f t="shared" si="55"/>
        <v>222.02164708946282</v>
      </c>
      <c r="Q140" s="42">
        <f t="shared" si="55"/>
        <v>216.27023653719652</v>
      </c>
      <c r="R140" s="42">
        <f t="shared" si="55"/>
        <v>203.28267279695586</v>
      </c>
      <c r="S140" s="42">
        <f t="shared" si="55"/>
        <v>185.1732553760439</v>
      </c>
      <c r="T140" s="42">
        <f t="shared" si="55"/>
        <v>623.62165864920496</v>
      </c>
      <c r="U140" s="42">
        <f t="shared" si="55"/>
        <v>602.95362986252428</v>
      </c>
      <c r="V140" s="42">
        <f t="shared" si="55"/>
        <v>570.04535387373642</v>
      </c>
      <c r="W140" s="42">
        <f t="shared" si="55"/>
        <v>520.60506637211211</v>
      </c>
      <c r="X140" s="42">
        <f t="shared" si="55"/>
        <v>465.45065692571995</v>
      </c>
      <c r="Y140" s="42">
        <f t="shared" si="55"/>
        <v>432.79935378730431</v>
      </c>
      <c r="Z140" s="42">
        <f t="shared" si="15"/>
        <v>7906.9317978962417</v>
      </c>
      <c r="AA140" s="43">
        <f t="shared" si="9"/>
        <v>30</v>
      </c>
      <c r="AC140" s="27"/>
    </row>
    <row r="141" spans="1:29" x14ac:dyDescent="0.25">
      <c r="A141" s="41">
        <v>43070</v>
      </c>
      <c r="B141" s="42">
        <f t="shared" si="10"/>
        <v>421.35683622306038</v>
      </c>
      <c r="C141" s="42">
        <f t="shared" ref="C141:E141" si="56">+C29*$AA29+C57*$AA57+C85*$AA85+C113*$AA113</f>
        <v>413.8095952084393</v>
      </c>
      <c r="D141" s="42">
        <f t="shared" si="56"/>
        <v>411.54059739799828</v>
      </c>
      <c r="E141" s="42">
        <f t="shared" si="56"/>
        <v>412.84309798664145</v>
      </c>
      <c r="F141" s="42">
        <f t="shared" ref="F141:Y141" si="57">+F29*$AA29+F57*$AA57+F85*$AA85+F113*$AA113</f>
        <v>428.74374596508414</v>
      </c>
      <c r="G141" s="42">
        <f t="shared" si="57"/>
        <v>462.23081776603851</v>
      </c>
      <c r="H141" s="42">
        <f t="shared" si="57"/>
        <v>42.226208858484668</v>
      </c>
      <c r="I141" s="42">
        <f t="shared" si="57"/>
        <v>77.814044217545046</v>
      </c>
      <c r="J141" s="42">
        <f t="shared" si="57"/>
        <v>128.65101903246295</v>
      </c>
      <c r="K141" s="42">
        <f t="shared" si="57"/>
        <v>172.28366117221466</v>
      </c>
      <c r="L141" s="42">
        <f t="shared" si="57"/>
        <v>215.58975894415065</v>
      </c>
      <c r="M141" s="42">
        <f t="shared" si="57"/>
        <v>215.50452210623365</v>
      </c>
      <c r="N141" s="42">
        <f t="shared" si="57"/>
        <v>215.75727027197087</v>
      </c>
      <c r="O141" s="42">
        <f t="shared" si="57"/>
        <v>219.23343477771229</v>
      </c>
      <c r="P141" s="42">
        <f t="shared" si="57"/>
        <v>225.21861601820609</v>
      </c>
      <c r="Q141" s="42">
        <f t="shared" si="57"/>
        <v>211.64918918585954</v>
      </c>
      <c r="R141" s="42">
        <f t="shared" si="57"/>
        <v>203.49725999358466</v>
      </c>
      <c r="S141" s="42">
        <f t="shared" si="57"/>
        <v>187.12421525540233</v>
      </c>
      <c r="T141" s="42">
        <f t="shared" si="57"/>
        <v>662.40572885302925</v>
      </c>
      <c r="U141" s="42">
        <f t="shared" si="57"/>
        <v>638.60592822540514</v>
      </c>
      <c r="V141" s="42">
        <f t="shared" si="57"/>
        <v>592.83294213193744</v>
      </c>
      <c r="W141" s="42">
        <f t="shared" si="57"/>
        <v>515.56001886017975</v>
      </c>
      <c r="X141" s="42">
        <f t="shared" si="57"/>
        <v>460.91538242999167</v>
      </c>
      <c r="Y141" s="42">
        <f t="shared" si="57"/>
        <v>434.97151346816543</v>
      </c>
      <c r="Z141" s="42">
        <f t="shared" si="15"/>
        <v>7970.3654043497982</v>
      </c>
      <c r="AA141" s="43">
        <f t="shared" si="9"/>
        <v>31</v>
      </c>
      <c r="AC141" s="27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NR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A. Garcia Ceballos</dc:creator>
  <cp:lastModifiedBy>Juan D. Caicedo Aristizabal</cp:lastModifiedBy>
  <dcterms:created xsi:type="dcterms:W3CDTF">2013-10-18T00:05:26Z</dcterms:created>
  <dcterms:modified xsi:type="dcterms:W3CDTF">2014-05-19T00:56:21Z</dcterms:modified>
</cp:coreProperties>
</file>