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em total Proyectada Regulad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AEN09">'[1]CONTADORES (2)'!$A$2:$G$151</definedName>
    <definedName name="_FCN1">'[2]constantes anuales'!$C$2</definedName>
    <definedName name="_FCN2">'[2]constantes anuales'!$C$3</definedName>
    <definedName name="_FCN3">'[2]constantes anuales'!$C$4</definedName>
    <definedName name="_FCN4">'[2]constantes anuales'!$C$5</definedName>
    <definedName name="_RHO1">'[2]constantes anuales'!$D$11</definedName>
    <definedName name="_RHO2">'[2]constantes anuales'!$D$12</definedName>
    <definedName name="_RHO3">'[2]constantes anuales'!$D$13</definedName>
    <definedName name="_rho56">'[2]constantes anuales'!$D$14</definedName>
    <definedName name="_SIC0105">[1]aen0105!$A$45:$D$115</definedName>
    <definedName name="_SIC2">'[3]RESUMEN (2)'!$A$2:$C$144</definedName>
    <definedName name="Alfa0NRC">'[2]constantes anuales'!$D$7</definedName>
    <definedName name="ALFA0NRSC">'[2]constantes anuales'!$D$8</definedName>
    <definedName name="Alfa0R">'[2]constantes anuales'!$D$6</definedName>
    <definedName name="anexo_plc">#REF!</definedName>
    <definedName name="anexo_pld">#REF!</definedName>
    <definedName name="_xlnm.Database">#REF!</definedName>
    <definedName name="Cmt">#REF!</definedName>
    <definedName name="CONTADORES">[4]Hoja2!$A$1:$G$141</definedName>
    <definedName name="contas">[5]CONTADOR!$A$1:$G$90</definedName>
    <definedName name="cuenta">[1]C_cuenta!$A$1:$C$90</definedName>
    <definedName name="DEMANDA">'Dem total Proyectada Regulado'!#REF!</definedName>
    <definedName name="ete">#REF!</definedName>
    <definedName name="Factores">[1]Factores!$I$2:$J$5</definedName>
    <definedName name="factura">#REF!</definedName>
    <definedName name="FLOREZ">#REF!</definedName>
    <definedName name="IPC_E_AÑO">'[2]constantes anuales'!$D$15</definedName>
    <definedName name="lamda">'[2]constantes anuales'!$D$9</definedName>
    <definedName name="Lamda0">'[2]constantes anuales'!$D$10</definedName>
    <definedName name="mercado">[6]Todos!$B$2:$I$70</definedName>
    <definedName name="nivelt">[6]Hoja1!$A$2:$F$77</definedName>
  </definedNames>
  <calcPr calcId="145621"/>
</workbook>
</file>

<file path=xl/calcChain.xml><?xml version="1.0" encoding="utf-8"?>
<calcChain xmlns="http://schemas.openxmlformats.org/spreadsheetml/2006/main">
  <c r="AA82" i="1" l="1"/>
  <c r="AA81" i="1"/>
  <c r="AA80" i="1"/>
  <c r="AA79" i="1"/>
  <c r="AA78" i="1"/>
  <c r="AA77" i="1"/>
  <c r="AA76" i="1"/>
  <c r="AA75" i="1"/>
  <c r="AA74" i="1"/>
  <c r="AA73" i="1"/>
  <c r="AA72" i="1"/>
  <c r="AA71" i="1"/>
  <c r="Z66" i="1"/>
  <c r="Z64" i="1"/>
  <c r="Z63" i="1"/>
  <c r="Z62" i="1"/>
  <c r="Z61" i="1"/>
  <c r="Z60" i="1"/>
  <c r="Z59" i="1"/>
  <c r="Z58" i="1"/>
  <c r="Z57" i="1"/>
  <c r="Z56" i="1"/>
  <c r="Z55" i="1"/>
  <c r="Z50" i="1"/>
  <c r="Z49" i="1"/>
  <c r="Z48" i="1"/>
  <c r="Z47" i="1"/>
  <c r="Z46" i="1"/>
  <c r="Z45" i="1"/>
  <c r="Z44" i="1"/>
  <c r="Z43" i="1"/>
  <c r="Z42" i="1"/>
  <c r="Z41" i="1"/>
  <c r="Z40" i="1"/>
  <c r="Z39" i="1"/>
  <c r="Z34" i="1"/>
  <c r="Z33" i="1"/>
  <c r="Z32" i="1"/>
  <c r="Z31" i="1"/>
  <c r="Z30" i="1"/>
  <c r="Z29" i="1"/>
  <c r="Z28" i="1"/>
  <c r="Z27" i="1"/>
  <c r="Z26" i="1"/>
  <c r="Z25" i="1"/>
  <c r="Z24" i="1"/>
  <c r="Z23" i="1"/>
  <c r="Z11" i="1" l="1"/>
  <c r="Z14" i="1"/>
  <c r="Z76" i="1"/>
  <c r="Z81" i="1"/>
  <c r="Z74" i="1"/>
  <c r="Z82" i="1"/>
  <c r="Z65" i="1"/>
  <c r="Z75" i="1"/>
  <c r="Z9" i="1"/>
  <c r="Z12" i="1"/>
  <c r="Z17" i="1"/>
  <c r="Z7" i="1"/>
  <c r="Z10" i="1"/>
  <c r="Z78" i="1"/>
  <c r="Z15" i="1"/>
  <c r="Z18" i="1"/>
  <c r="Z8" i="1"/>
  <c r="Z73" i="1"/>
  <c r="Z13" i="1"/>
  <c r="Z16" i="1"/>
  <c r="Z77" i="1" l="1"/>
  <c r="Z80" i="1"/>
  <c r="Z72" i="1"/>
  <c r="Z79" i="1"/>
  <c r="Z71" i="1"/>
</calcChain>
</file>

<file path=xl/sharedStrings.xml><?xml version="1.0" encoding="utf-8"?>
<sst xmlns="http://schemas.openxmlformats.org/spreadsheetml/2006/main" count="143" uniqueCount="35">
  <si>
    <t>EMPRESA DE ENERGÍA DE PEREIRA S.A. E.S.P.</t>
  </si>
  <si>
    <t>ANEXO 1. CANTIDADES DE ENERGÍA ESTIMADAS 2015</t>
  </si>
  <si>
    <t>Mercado Regulado</t>
  </si>
  <si>
    <t>DEMANDA DIARIA ESTIMADA DÍA HABIL [MWh]</t>
  </si>
  <si>
    <t>MES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</si>
  <si>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</si>
  <si>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</si>
  <si>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</si>
  <si>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</si>
  <si>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</si>
  <si>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</si>
  <si>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</si>
  <si>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</si>
  <si>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</si>
  <si>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</si>
  <si>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</si>
  <si>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</si>
  <si>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</si>
  <si>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</si>
  <si>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</si>
  <si>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</si>
  <si>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</si>
  <si>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</si>
  <si>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</si>
  <si>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</si>
  <si>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</si>
  <si>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</si>
  <si>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</si>
  <si>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</si>
  <si>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</t>
  </si>
  <si>
    <t>Días</t>
  </si>
  <si>
    <t>DEMANDA DIARIA ESTIMADA DÍA SABADO [MWh]</t>
  </si>
  <si>
    <t>DEMANDA DIARIA ESTIMADA DÍA DOMINGO Y FESTIVO DIFERENTE A LUNES [MWh]</t>
  </si>
  <si>
    <t>DEMANDA DIARIA ESTIMADA DÍA LUNES FESTIVO [MWh]</t>
  </si>
  <si>
    <t>DEMANDA DIARIA ESTIMADA TOTAL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</si>
</sst>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_ ;_ @_ "/>
    <numFmt numFmtId="165" formatCode="_ * #,##0_ ;_ * \-#,##0_ ;_ * &quot;-&quot;?_ ;_ @_ "/>
    <numFmt numFmtId="166" formatCode="_ * #,##0.0000_ ;_ * \-#,##0.0000_ ;_ * &quot;-&quot;?_ ;_ @_ "/>
    <numFmt numFmtId="167" formatCode="_-* #,##0.00\ _€_-;\-* #,##0.00\ _€_-;_-* &quot;-&quot;??\ _€_-;_-@_-"/>
    <numFmt numFmtId="168" formatCode="_ [$€-2]\ * #,##0.00_ ;_ [$€-2]\ * \-#,##0.00_ ;_ [$€-2]\ * &quot;-&quot;??_ "/>
    <numFmt numFmtId="169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66E23"/>
        <bgColor indexed="64"/>
      </patternFill>
    </fill>
    <fill>
      <patternFill patternType="solid">
        <fgColor rgb="FF73A03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167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3" fillId="0" borderId="1" xfId="1" applyFont="1" applyFill="1" applyBorder="1"/>
    <xf numFmtId="0" fontId="4" fillId="0" borderId="0" xfId="1" applyFont="1" applyFill="1" applyBorder="1"/>
    <xf numFmtId="0" fontId="4" fillId="0" borderId="0" xfId="1" applyFont="1" applyFill="1"/>
    <xf numFmtId="164" fontId="2" fillId="0" borderId="0" xfId="1" applyNumberFormat="1" applyFill="1"/>
    <xf numFmtId="0" fontId="2" fillId="0" borderId="0" xfId="1" applyFill="1"/>
    <xf numFmtId="0" fontId="5" fillId="0" borderId="2" xfId="1" applyFont="1" applyFill="1" applyBorder="1"/>
    <xf numFmtId="0" fontId="6" fillId="0" borderId="2" xfId="1" applyFont="1" applyFill="1" applyBorder="1" applyAlignment="1">
      <alignment horizontal="center"/>
    </xf>
    <xf numFmtId="0" fontId="7" fillId="2" borderId="3" xfId="1" applyFont="1" applyFill="1" applyBorder="1"/>
    <xf numFmtId="0" fontId="8" fillId="0" borderId="0" xfId="1" applyFont="1" applyFill="1"/>
    <xf numFmtId="0" fontId="9" fillId="0" borderId="0" xfId="1" applyFont="1" applyFill="1"/>
    <xf numFmtId="0" fontId="10" fillId="3" borderId="4" xfId="1" applyFont="1" applyFill="1" applyBorder="1"/>
    <xf numFmtId="0" fontId="11" fillId="3" borderId="5" xfId="1" applyFont="1" applyFill="1" applyBorder="1" applyAlignment="1">
      <alignment horizontal="center"/>
    </xf>
    <xf numFmtId="17" fontId="6" fillId="0" borderId="6" xfId="1" applyNumberFormat="1" applyFont="1" applyFill="1" applyBorder="1" applyAlignment="1">
      <alignment horizontal="left"/>
    </xf>
    <xf numFmtId="164" fontId="12" fillId="0" borderId="7" xfId="1" quotePrefix="1" applyNumberFormat="1" applyFont="1" applyFill="1" applyBorder="1" applyAlignment="1">
      <alignment horizontal="left"/>
    </xf>
    <xf numFmtId="165" fontId="13" fillId="0" borderId="8" xfId="1" applyNumberFormat="1" applyFont="1" applyFill="1" applyBorder="1" applyAlignment="1">
      <alignment horizontal="left"/>
    </xf>
    <xf numFmtId="0" fontId="6" fillId="0" borderId="7" xfId="1" applyFont="1" applyFill="1" applyBorder="1"/>
    <xf numFmtId="17" fontId="6" fillId="0" borderId="9" xfId="1" applyNumberFormat="1" applyFont="1" applyFill="1" applyBorder="1" applyAlignment="1">
      <alignment horizontal="left"/>
    </xf>
    <xf numFmtId="164" fontId="12" fillId="0" borderId="10" xfId="1" quotePrefix="1" applyNumberFormat="1" applyFont="1" applyFill="1" applyBorder="1" applyAlignment="1">
      <alignment horizontal="left"/>
    </xf>
    <xf numFmtId="165" fontId="13" fillId="0" borderId="11" xfId="1" applyNumberFormat="1" applyFont="1" applyFill="1" applyBorder="1" applyAlignment="1">
      <alignment horizontal="left"/>
    </xf>
    <xf numFmtId="0" fontId="6" fillId="0" borderId="10" xfId="1" applyFont="1" applyFill="1" applyBorder="1"/>
    <xf numFmtId="17" fontId="6" fillId="0" borderId="12" xfId="1" applyNumberFormat="1" applyFont="1" applyFill="1" applyBorder="1" applyAlignment="1">
      <alignment horizontal="left"/>
    </xf>
    <xf numFmtId="164" fontId="12" fillId="0" borderId="13" xfId="1" quotePrefix="1" applyNumberFormat="1" applyFont="1" applyFill="1" applyBorder="1" applyAlignment="1">
      <alignment horizontal="left"/>
    </xf>
    <xf numFmtId="165" fontId="13" fillId="0" borderId="14" xfId="1" applyNumberFormat="1" applyFont="1" applyFill="1" applyBorder="1" applyAlignment="1">
      <alignment horizontal="left"/>
    </xf>
    <xf numFmtId="0" fontId="6" fillId="0" borderId="13" xfId="1" applyFont="1" applyFill="1" applyBorder="1"/>
    <xf numFmtId="17" fontId="6" fillId="0" borderId="0" xfId="1" applyNumberFormat="1" applyFont="1" applyFill="1" applyBorder="1" applyAlignment="1">
      <alignment horizontal="left"/>
    </xf>
    <xf numFmtId="164" fontId="12" fillId="0" borderId="0" xfId="1" quotePrefix="1" applyNumberFormat="1" applyFont="1" applyFill="1" applyBorder="1" applyAlignment="1">
      <alignment horizontal="left"/>
    </xf>
    <xf numFmtId="165" fontId="13" fillId="0" borderId="0" xfId="1" applyNumberFormat="1" applyFont="1" applyFill="1" applyBorder="1" applyAlignment="1">
      <alignment horizontal="left"/>
    </xf>
    <xf numFmtId="0" fontId="6" fillId="0" borderId="0" xfId="1" applyFont="1" applyFill="1"/>
    <xf numFmtId="0" fontId="6" fillId="0" borderId="0" xfId="1" applyFont="1" applyFill="1" applyBorder="1"/>
    <xf numFmtId="0" fontId="9" fillId="0" borderId="0" xfId="1" applyFont="1" applyFill="1" applyBorder="1"/>
    <xf numFmtId="164" fontId="2" fillId="0" borderId="0" xfId="1" applyNumberFormat="1" applyFill="1" applyBorder="1"/>
    <xf numFmtId="0" fontId="2" fillId="0" borderId="0" xfId="1" applyFill="1" applyBorder="1"/>
    <xf numFmtId="17" fontId="6" fillId="0" borderId="11" xfId="1" applyNumberFormat="1" applyFont="1" applyFill="1" applyBorder="1" applyAlignment="1">
      <alignment horizontal="left"/>
    </xf>
    <xf numFmtId="0" fontId="2" fillId="0" borderId="11" xfId="1" applyFill="1" applyBorder="1"/>
    <xf numFmtId="17" fontId="6" fillId="0" borderId="15" xfId="1" applyNumberFormat="1" applyFont="1" applyFill="1" applyBorder="1" applyAlignment="1">
      <alignment horizontal="left"/>
    </xf>
    <xf numFmtId="166" fontId="4" fillId="0" borderId="0" xfId="1" applyNumberFormat="1" applyFont="1" applyFill="1"/>
    <xf numFmtId="165" fontId="2" fillId="0" borderId="0" xfId="1" applyNumberFormat="1" applyFill="1"/>
  </cellXfs>
  <cellStyles count="17">
    <cellStyle name="Euro" xfId="3"/>
    <cellStyle name="Euro 2" xfId="4"/>
    <cellStyle name="Euro 3" xfId="5"/>
    <cellStyle name="Euro_Básica" xfId="6"/>
    <cellStyle name="Millares 2" xfId="2"/>
    <cellStyle name="Millares 3" xfId="7"/>
    <cellStyle name="Millares 4" xfId="8"/>
    <cellStyle name="Millares 5" xfId="9"/>
    <cellStyle name="Millares 6" xfId="10"/>
    <cellStyle name="Moneda 2" xfId="11"/>
    <cellStyle name="Normal" xfId="0" builtinId="0"/>
    <cellStyle name="Normal 2" xfId="12"/>
    <cellStyle name="Normal 3" xfId="13"/>
    <cellStyle name="Normal 4" xfId="1"/>
    <cellStyle name="Porcentaje 2" xfId="14"/>
    <cellStyle name="Porcentual 2" xfId="15"/>
    <cellStyle name="s]_x000d__x000a_load=_x000d__x000a_run=C:\WINDOWS\vigila95.exe_x000d__x000a_NullPort=None_x000d__x000a_spooler=yes_x000d__x000a_Dosprint=no_x000d__x000a_device=HP LaserJet planeacion,HPPCL,LP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ENERTOLIMA\SDL\LECTURAS\Recibidas\2005\ENE_05\CLIENTES%20SDL-ENE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wilton.reyes\Mis%20documentos\ELECTROLIMA\informes\2003\CUPS-MAY-JUN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rocio.diaz\Configuraci&#243;n%20local\Archivos%20temporales%20de%20Internet\OLKC03\CLIENTES%20SDL-SEP-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wilton.reyes\Configuraci&#243;n%20local\Archivos%20temporales%20de%20Internet\OLKC3A\RESUMEN%20AEN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luis.florez\Mis%20documentos\LF%20ENERTOLIMA\Lecturas%20SDL\Recibidas\Febrero%202004\CLIENTES%20SDL%20FEB-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ENERTOLIMA\SDL\ESTADISTICAS\DEVELOPER%20HISTOR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</sheetNames>
    <sheetDataSet>
      <sheetData sheetId="0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AB82"/>
  <sheetViews>
    <sheetView showGridLines="0" tabSelected="1" zoomScale="75" workbookViewId="0">
      <pane xSplit="1" topLeftCell="B1" activePane="topRight" state="frozen"/>
      <selection activeCell="A181" sqref="A181"/>
      <selection pane="topRight" activeCell="D25" sqref="D25"/>
    </sheetView>
  </sheetViews>
  <sheetFormatPr baseColWidth="10" defaultColWidth="14.42578125" defaultRowHeight="15" x14ac:dyDescent="0.2"/>
  <cols>
    <col min="1" max="1" width="93.140625" style="5" bestFit="1" customWidth="1"/>
    <col min="2" max="25" width="10.7109375" style="3" customWidth="1"/>
    <col min="26" max="26" width="10.7109375" style="4" customWidth="1"/>
    <col min="27" max="27" width="6.7109375" style="5" customWidth="1"/>
    <col min="28" max="16384" width="14.42578125" style="5"/>
  </cols>
  <sheetData>
    <row r="1" spans="1:27" ht="23.25" x14ac:dyDescent="0.35">
      <c r="A1" s="1" t="s">
        <v>0</v>
      </c>
      <c r="B1" s="2"/>
      <c r="C1" s="2"/>
      <c r="D1" s="2"/>
      <c r="E1" s="2"/>
    </row>
    <row r="2" spans="1:27" ht="21" thickBot="1" x14ac:dyDescent="0.35">
      <c r="A2" s="6" t="s">
        <v>1</v>
      </c>
      <c r="B2" s="2"/>
      <c r="C2" s="2"/>
      <c r="D2" s="2"/>
      <c r="E2" s="2"/>
    </row>
    <row r="3" spans="1:27" ht="16.5" thickBot="1" x14ac:dyDescent="0.3">
      <c r="A3" s="7" t="s">
        <v>2</v>
      </c>
    </row>
    <row r="4" spans="1:27" ht="16.5" thickBot="1" x14ac:dyDescent="0.3">
      <c r="A4" s="8" t="s">
        <v>3</v>
      </c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7" ht="15.75" thickBot="1" x14ac:dyDescent="0.25"/>
    <row r="6" spans="1:27" ht="15.95" customHeight="1" thickBot="1" x14ac:dyDescent="0.25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  <c r="M6" s="12" t="s">
        <v>16</v>
      </c>
      <c r="N6" s="12" t="s">
        <v>17</v>
      </c>
      <c r="O6" s="12" t="s">
        <v>18</v>
      </c>
      <c r="P6" s="12" t="s">
        <v>19</v>
      </c>
      <c r="Q6" s="12" t="s">
        <v>20</v>
      </c>
      <c r="R6" s="12" t="s">
        <v>21</v>
      </c>
      <c r="S6" s="12" t="s">
        <v>22</v>
      </c>
      <c r="T6" s="12" t="s">
        <v>23</v>
      </c>
      <c r="U6" s="12" t="s">
        <v>24</v>
      </c>
      <c r="V6" s="12" t="s">
        <v>25</v>
      </c>
      <c r="W6" s="12" t="s">
        <v>26</v>
      </c>
      <c r="X6" s="12" t="s">
        <v>27</v>
      </c>
      <c r="Y6" s="12" t="s">
        <v>28</v>
      </c>
      <c r="Z6" s="12" t="s">
        <v>29</v>
      </c>
      <c r="AA6" s="12" t="s">
        <v>30</v>
      </c>
    </row>
    <row r="7" spans="1:27" ht="15.95" customHeight="1" x14ac:dyDescent="0.25">
      <c r="A7" s="13">
        <v>42005</v>
      </c>
      <c r="B7" s="14">
        <v>14.571030137166289</v>
      </c>
      <c r="C7" s="14">
        <v>13.100135225716077</v>
      </c>
      <c r="D7" s="14">
        <v>12.538373549541429</v>
      </c>
      <c r="E7" s="14">
        <v>12.216442758885446</v>
      </c>
      <c r="F7" s="14">
        <v>12.125833612713837</v>
      </c>
      <c r="G7" s="14">
        <v>13.186630024925286</v>
      </c>
      <c r="H7" s="14">
        <v>14.65745461923909</v>
      </c>
      <c r="I7" s="14">
        <v>17.205109149918897</v>
      </c>
      <c r="J7" s="14">
        <v>20.566271701154555</v>
      </c>
      <c r="K7" s="14">
        <v>24.588755174157686</v>
      </c>
      <c r="L7" s="14">
        <v>26.275906918825562</v>
      </c>
      <c r="M7" s="14">
        <v>27.473125511963278</v>
      </c>
      <c r="N7" s="14">
        <v>26.372260981179064</v>
      </c>
      <c r="O7" s="14">
        <v>26.273047736147419</v>
      </c>
      <c r="P7" s="14">
        <v>26.683262371940305</v>
      </c>
      <c r="Q7" s="14">
        <v>26.812706640865549</v>
      </c>
      <c r="R7" s="14">
        <v>26.230277055133502</v>
      </c>
      <c r="S7" s="14">
        <v>25.00003461731011</v>
      </c>
      <c r="T7" s="14">
        <v>24.546573112747506</v>
      </c>
      <c r="U7" s="14">
        <v>24.948833638428624</v>
      </c>
      <c r="V7" s="14">
        <v>23.879982409979945</v>
      </c>
      <c r="W7" s="14">
        <v>22.45584242991681</v>
      </c>
      <c r="X7" s="14">
        <v>19.339983092578496</v>
      </c>
      <c r="Y7" s="14">
        <v>16.806078635703823</v>
      </c>
      <c r="Z7" s="15">
        <f>SUM(B7:Y7)</f>
        <v>497.85395110613865</v>
      </c>
      <c r="AA7" s="16">
        <v>20</v>
      </c>
    </row>
    <row r="8" spans="1:27" ht="15.95" customHeight="1" x14ac:dyDescent="0.25">
      <c r="A8" s="17">
        <v>42036</v>
      </c>
      <c r="B8" s="18">
        <v>14.091975725103364</v>
      </c>
      <c r="C8" s="18">
        <v>12.912097684428987</v>
      </c>
      <c r="D8" s="18">
        <v>12.286032313852548</v>
      </c>
      <c r="E8" s="18">
        <v>12.076930456284531</v>
      </c>
      <c r="F8" s="18">
        <v>11.826159648539459</v>
      </c>
      <c r="G8" s="18">
        <v>12.766124907449621</v>
      </c>
      <c r="H8" s="18">
        <v>15.601384459914081</v>
      </c>
      <c r="I8" s="18">
        <v>17.987006051074673</v>
      </c>
      <c r="J8" s="18">
        <v>20.954210736770147</v>
      </c>
      <c r="K8" s="18">
        <v>22.764939840056932</v>
      </c>
      <c r="L8" s="18">
        <v>24.584129948528986</v>
      </c>
      <c r="M8" s="18">
        <v>26.19660363676201</v>
      </c>
      <c r="N8" s="18">
        <v>25.518814176624094</v>
      </c>
      <c r="O8" s="18">
        <v>25.532737852080853</v>
      </c>
      <c r="P8" s="18">
        <v>26.037402116469654</v>
      </c>
      <c r="Q8" s="18">
        <v>25.603780133557674</v>
      </c>
      <c r="R8" s="18">
        <v>25.206107227042278</v>
      </c>
      <c r="S8" s="18">
        <v>24.84859343092948</v>
      </c>
      <c r="T8" s="18">
        <v>23.731412281842196</v>
      </c>
      <c r="U8" s="18">
        <v>24.167993020913205</v>
      </c>
      <c r="V8" s="18">
        <v>23.329468345817808</v>
      </c>
      <c r="W8" s="18">
        <v>21.607159921300813</v>
      </c>
      <c r="X8" s="18">
        <v>19.078654139807458</v>
      </c>
      <c r="Y8" s="18">
        <v>16.731504055184423</v>
      </c>
      <c r="Z8" s="19">
        <f t="shared" ref="Z8:Z18" si="0">SUM(B8:Y8)</f>
        <v>485.44122211033533</v>
      </c>
      <c r="AA8" s="20">
        <v>20</v>
      </c>
    </row>
    <row r="9" spans="1:27" ht="15.95" customHeight="1" x14ac:dyDescent="0.25">
      <c r="A9" s="17">
        <v>42064</v>
      </c>
      <c r="B9" s="18">
        <v>14.635584081667101</v>
      </c>
      <c r="C9" s="18">
        <v>13.403023012904832</v>
      </c>
      <c r="D9" s="18">
        <v>12.836734612992277</v>
      </c>
      <c r="E9" s="18">
        <v>12.393223569529979</v>
      </c>
      <c r="F9" s="18">
        <v>12.336629072046859</v>
      </c>
      <c r="G9" s="18">
        <v>13.100666162879328</v>
      </c>
      <c r="H9" s="18">
        <v>16.156461330233157</v>
      </c>
      <c r="I9" s="18">
        <v>19.223263036278919</v>
      </c>
      <c r="J9" s="18">
        <v>22.510124843514163</v>
      </c>
      <c r="K9" s="18">
        <v>24.723174709175499</v>
      </c>
      <c r="L9" s="18">
        <v>26.948995642848164</v>
      </c>
      <c r="M9" s="18">
        <v>28.65034453559408</v>
      </c>
      <c r="N9" s="18">
        <v>27.633958978767684</v>
      </c>
      <c r="O9" s="18">
        <v>27.281355398701209</v>
      </c>
      <c r="P9" s="18">
        <v>27.964993159121441</v>
      </c>
      <c r="Q9" s="18">
        <v>27.926241494969858</v>
      </c>
      <c r="R9" s="18">
        <v>27.903453907404426</v>
      </c>
      <c r="S9" s="18">
        <v>26.737133651300422</v>
      </c>
      <c r="T9" s="18">
        <v>25.423664924002885</v>
      </c>
      <c r="U9" s="18">
        <v>26.258590007448646</v>
      </c>
      <c r="V9" s="18">
        <v>25.58645956575176</v>
      </c>
      <c r="W9" s="18">
        <v>24.15880481351078</v>
      </c>
      <c r="X9" s="18">
        <v>21.264372256057325</v>
      </c>
      <c r="Y9" s="18">
        <v>18.182426175439552</v>
      </c>
      <c r="Z9" s="19">
        <f t="shared" si="0"/>
        <v>523.23967894214024</v>
      </c>
      <c r="AA9" s="20">
        <v>21</v>
      </c>
    </row>
    <row r="10" spans="1:27" ht="15.95" customHeight="1" x14ac:dyDescent="0.25">
      <c r="A10" s="17">
        <v>42095</v>
      </c>
      <c r="B10" s="18">
        <v>15.181365886455978</v>
      </c>
      <c r="C10" s="18">
        <v>14.082100780045209</v>
      </c>
      <c r="D10" s="18">
        <v>13.367882600766412</v>
      </c>
      <c r="E10" s="18">
        <v>13.050823413037632</v>
      </c>
      <c r="F10" s="18">
        <v>13.052084323064205</v>
      </c>
      <c r="G10" s="18">
        <v>13.387681029624316</v>
      </c>
      <c r="H10" s="18">
        <v>16.028150500608781</v>
      </c>
      <c r="I10" s="18">
        <v>19.240822865404166</v>
      </c>
      <c r="J10" s="18">
        <v>22.509628230798572</v>
      </c>
      <c r="K10" s="18">
        <v>24.728416429032514</v>
      </c>
      <c r="L10" s="18">
        <v>27.528129818067828</v>
      </c>
      <c r="M10" s="18">
        <v>29.440713847051597</v>
      </c>
      <c r="N10" s="18">
        <v>28.721316657693844</v>
      </c>
      <c r="O10" s="18">
        <v>28.216527119026217</v>
      </c>
      <c r="P10" s="18">
        <v>28.482770162263723</v>
      </c>
      <c r="Q10" s="18">
        <v>28.198596724552985</v>
      </c>
      <c r="R10" s="18">
        <v>27.765270418507765</v>
      </c>
      <c r="S10" s="18">
        <v>26.946472607573885</v>
      </c>
      <c r="T10" s="18">
        <v>26.446888745213393</v>
      </c>
      <c r="U10" s="18">
        <v>26.073189631328429</v>
      </c>
      <c r="V10" s="18">
        <v>24.774804951456918</v>
      </c>
      <c r="W10" s="18">
        <v>23.094949650568907</v>
      </c>
      <c r="X10" s="18">
        <v>20.932232924428984</v>
      </c>
      <c r="Y10" s="18">
        <v>18.291931297919049</v>
      </c>
      <c r="Z10" s="19">
        <f t="shared" si="0"/>
        <v>529.5427506144913</v>
      </c>
      <c r="AA10" s="20">
        <v>20</v>
      </c>
    </row>
    <row r="11" spans="1:27" ht="15.95" customHeight="1" x14ac:dyDescent="0.25">
      <c r="A11" s="17">
        <v>42125</v>
      </c>
      <c r="B11" s="18">
        <v>13.441502573292007</v>
      </c>
      <c r="C11" s="18">
        <v>12.468967547858648</v>
      </c>
      <c r="D11" s="18">
        <v>11.936431388301548</v>
      </c>
      <c r="E11" s="18">
        <v>11.566744255574044</v>
      </c>
      <c r="F11" s="18">
        <v>11.351875601737863</v>
      </c>
      <c r="G11" s="18">
        <v>11.56104774908731</v>
      </c>
      <c r="H11" s="18">
        <v>13.944791916256793</v>
      </c>
      <c r="I11" s="18">
        <v>16.834994263867358</v>
      </c>
      <c r="J11" s="18">
        <v>19.759880597636698</v>
      </c>
      <c r="K11" s="18">
        <v>21.682441065141251</v>
      </c>
      <c r="L11" s="18">
        <v>23.590132392587478</v>
      </c>
      <c r="M11" s="18">
        <v>24.966398277588546</v>
      </c>
      <c r="N11" s="18">
        <v>24.191893157490039</v>
      </c>
      <c r="O11" s="18">
        <v>23.844628502622719</v>
      </c>
      <c r="P11" s="18">
        <v>24.19421604492392</v>
      </c>
      <c r="Q11" s="18">
        <v>24.444358190380342</v>
      </c>
      <c r="R11" s="18">
        <v>24.032601724501134</v>
      </c>
      <c r="S11" s="18">
        <v>23.127624665644209</v>
      </c>
      <c r="T11" s="18">
        <v>22.349529204537934</v>
      </c>
      <c r="U11" s="18">
        <v>22.268624586024394</v>
      </c>
      <c r="V11" s="18">
        <v>21.696515324613017</v>
      </c>
      <c r="W11" s="18">
        <v>20.344249712805809</v>
      </c>
      <c r="X11" s="18">
        <v>17.928868027460602</v>
      </c>
      <c r="Y11" s="18">
        <v>15.793440649814757</v>
      </c>
      <c r="Z11" s="19">
        <f t="shared" si="0"/>
        <v>457.32175741974845</v>
      </c>
      <c r="AA11" s="20">
        <v>19</v>
      </c>
    </row>
    <row r="12" spans="1:27" ht="15.95" customHeight="1" x14ac:dyDescent="0.25">
      <c r="A12" s="17">
        <v>42156</v>
      </c>
      <c r="B12" s="18">
        <v>12.205122775380895</v>
      </c>
      <c r="C12" s="18">
        <v>11.091301865793719</v>
      </c>
      <c r="D12" s="18">
        <v>10.783237523686534</v>
      </c>
      <c r="E12" s="18">
        <v>10.302399622915319</v>
      </c>
      <c r="F12" s="18">
        <v>9.7950346322780302</v>
      </c>
      <c r="G12" s="18">
        <v>8.0901198442692959</v>
      </c>
      <c r="H12" s="18">
        <v>10.039549214284248</v>
      </c>
      <c r="I12" s="18">
        <v>13.394196637294918</v>
      </c>
      <c r="J12" s="18">
        <v>16.919932999788792</v>
      </c>
      <c r="K12" s="18">
        <v>18.735256164559765</v>
      </c>
      <c r="L12" s="18">
        <v>20.508784995418747</v>
      </c>
      <c r="M12" s="18">
        <v>21.936519747364905</v>
      </c>
      <c r="N12" s="18">
        <v>21.832817537874913</v>
      </c>
      <c r="O12" s="18">
        <v>21.89326485667673</v>
      </c>
      <c r="P12" s="18">
        <v>22.345649342921089</v>
      </c>
      <c r="Q12" s="18">
        <v>22.202716764802336</v>
      </c>
      <c r="R12" s="18">
        <v>21.312709951679675</v>
      </c>
      <c r="S12" s="18">
        <v>19.379348799608344</v>
      </c>
      <c r="T12" s="18">
        <v>17.468674889816896</v>
      </c>
      <c r="U12" s="18">
        <v>17.810939913284702</v>
      </c>
      <c r="V12" s="18">
        <v>17.929688845710238</v>
      </c>
      <c r="W12" s="18">
        <v>17.216157587289739</v>
      </c>
      <c r="X12" s="18">
        <v>15.755695942231117</v>
      </c>
      <c r="Y12" s="18">
        <v>14.08020527355338</v>
      </c>
      <c r="Z12" s="19">
        <f t="shared" si="0"/>
        <v>393.02932572848431</v>
      </c>
      <c r="AA12" s="20">
        <v>19</v>
      </c>
    </row>
    <row r="13" spans="1:27" ht="15.95" customHeight="1" x14ac:dyDescent="0.25">
      <c r="A13" s="17">
        <v>42186</v>
      </c>
      <c r="B13" s="18">
        <v>4.5328685236442308</v>
      </c>
      <c r="C13" s="18">
        <v>3.6873739157195669</v>
      </c>
      <c r="D13" s="18">
        <v>3.1856496786425019</v>
      </c>
      <c r="E13" s="18">
        <v>2.8277423881689798</v>
      </c>
      <c r="F13" s="18">
        <v>2.5114629962064576</v>
      </c>
      <c r="G13" s="18">
        <v>2.1509780042671482</v>
      </c>
      <c r="H13" s="18">
        <v>3.3721173656857939</v>
      </c>
      <c r="I13" s="18">
        <v>5.8738832940233614</v>
      </c>
      <c r="J13" s="18">
        <v>8.7143750945117677</v>
      </c>
      <c r="K13" s="18">
        <v>10.267982017965988</v>
      </c>
      <c r="L13" s="18">
        <v>11.989128125987872</v>
      </c>
      <c r="M13" s="18">
        <v>13.045879213916329</v>
      </c>
      <c r="N13" s="18">
        <v>12.930031733581584</v>
      </c>
      <c r="O13" s="18">
        <v>13.060699114187177</v>
      </c>
      <c r="P13" s="18">
        <v>13.457784583338176</v>
      </c>
      <c r="Q13" s="18">
        <v>13.782329156620788</v>
      </c>
      <c r="R13" s="18">
        <v>13.038468136461706</v>
      </c>
      <c r="S13" s="18">
        <v>11.498489272162645</v>
      </c>
      <c r="T13" s="18">
        <v>9.648187063493511</v>
      </c>
      <c r="U13" s="18">
        <v>9.9297989235184225</v>
      </c>
      <c r="V13" s="18">
        <v>9.9507099349241575</v>
      </c>
      <c r="W13" s="18">
        <v>9.0340176343361076</v>
      </c>
      <c r="X13" s="18">
        <v>7.81326453238177</v>
      </c>
      <c r="Y13" s="18">
        <v>6.2623429851689938</v>
      </c>
      <c r="Z13" s="19">
        <f t="shared" si="0"/>
        <v>202.56556368891506</v>
      </c>
      <c r="AA13" s="20">
        <v>22</v>
      </c>
    </row>
    <row r="14" spans="1:27" ht="15.95" customHeight="1" x14ac:dyDescent="0.25">
      <c r="A14" s="17">
        <v>42217</v>
      </c>
      <c r="B14" s="18">
        <v>5.2230065401585613</v>
      </c>
      <c r="C14" s="18">
        <v>4.3431338048305816</v>
      </c>
      <c r="D14" s="18">
        <v>3.7861898172538799</v>
      </c>
      <c r="E14" s="18">
        <v>3.4282175249716351</v>
      </c>
      <c r="F14" s="18">
        <v>2.9150682605658718</v>
      </c>
      <c r="G14" s="18">
        <v>1.7392663278620151</v>
      </c>
      <c r="H14" s="18">
        <v>2.9135077303179702</v>
      </c>
      <c r="I14" s="18">
        <v>5.4351046942815575</v>
      </c>
      <c r="J14" s="18">
        <v>8.1151440591280917</v>
      </c>
      <c r="K14" s="18">
        <v>9.7540647680759118</v>
      </c>
      <c r="L14" s="18">
        <v>11.272750532891479</v>
      </c>
      <c r="M14" s="18">
        <v>12.206758365717754</v>
      </c>
      <c r="N14" s="18">
        <v>12.135900192445382</v>
      </c>
      <c r="O14" s="18">
        <v>12.438876006677862</v>
      </c>
      <c r="P14" s="18">
        <v>12.722100986077768</v>
      </c>
      <c r="Q14" s="18">
        <v>12.553299562897081</v>
      </c>
      <c r="R14" s="18">
        <v>11.942561924438776</v>
      </c>
      <c r="S14" s="18">
        <v>10.912276275397181</v>
      </c>
      <c r="T14" s="18">
        <v>9.7330219167844074</v>
      </c>
      <c r="U14" s="18">
        <v>9.6275154006703083</v>
      </c>
      <c r="V14" s="18">
        <v>9.6129542746197814</v>
      </c>
      <c r="W14" s="18">
        <v>8.9414251078119626</v>
      </c>
      <c r="X14" s="18">
        <v>8.140528250092677</v>
      </c>
      <c r="Y14" s="18">
        <v>7.0280494153764845</v>
      </c>
      <c r="Z14" s="19">
        <f t="shared" si="0"/>
        <v>196.92072173934491</v>
      </c>
      <c r="AA14" s="20">
        <v>19</v>
      </c>
    </row>
    <row r="15" spans="1:27" ht="15.95" customHeight="1" x14ac:dyDescent="0.25">
      <c r="A15" s="17">
        <v>42248</v>
      </c>
      <c r="B15" s="18">
        <v>6.0782395550115824</v>
      </c>
      <c r="C15" s="18">
        <v>5.2041312308074712</v>
      </c>
      <c r="D15" s="18">
        <v>4.6401402684606881</v>
      </c>
      <c r="E15" s="18">
        <v>4.2057494122309143</v>
      </c>
      <c r="F15" s="18">
        <v>3.8675876115610852</v>
      </c>
      <c r="G15" s="18">
        <v>3.4783222597491057</v>
      </c>
      <c r="H15" s="18">
        <v>5.0117607015963239</v>
      </c>
      <c r="I15" s="18">
        <v>7.6343976195367285</v>
      </c>
      <c r="J15" s="18">
        <v>10.387098325578084</v>
      </c>
      <c r="K15" s="18">
        <v>11.980857143246643</v>
      </c>
      <c r="L15" s="18">
        <v>13.575239307306548</v>
      </c>
      <c r="M15" s="18">
        <v>14.36494572550847</v>
      </c>
      <c r="N15" s="18">
        <v>13.838088830125084</v>
      </c>
      <c r="O15" s="18">
        <v>13.606573951861588</v>
      </c>
      <c r="P15" s="18">
        <v>13.222856141796072</v>
      </c>
      <c r="Q15" s="18">
        <v>13.551273080221705</v>
      </c>
      <c r="R15" s="18">
        <v>13.654863827078106</v>
      </c>
      <c r="S15" s="18">
        <v>13.033300475485232</v>
      </c>
      <c r="T15" s="18">
        <v>12.155547103172115</v>
      </c>
      <c r="U15" s="18">
        <v>11.294604003164061</v>
      </c>
      <c r="V15" s="18">
        <v>11.710423764298215</v>
      </c>
      <c r="W15" s="18">
        <v>10.806807396565237</v>
      </c>
      <c r="X15" s="18">
        <v>9.5736118217466171</v>
      </c>
      <c r="Y15" s="18">
        <v>8.191688273742006</v>
      </c>
      <c r="Z15" s="19">
        <f t="shared" si="0"/>
        <v>235.06810782984974</v>
      </c>
      <c r="AA15" s="20">
        <v>22</v>
      </c>
    </row>
    <row r="16" spans="1:27" ht="15.95" customHeight="1" x14ac:dyDescent="0.25">
      <c r="A16" s="17">
        <v>42278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2.9729971899611076</v>
      </c>
      <c r="K16" s="18">
        <v>4.9198678064184227</v>
      </c>
      <c r="L16" s="18">
        <v>6.9585373072101664</v>
      </c>
      <c r="M16" s="18">
        <v>8.1308949579859178</v>
      </c>
      <c r="N16" s="18">
        <v>7.6087078539759165</v>
      </c>
      <c r="O16" s="18">
        <v>7.4881896986649705</v>
      </c>
      <c r="P16" s="18">
        <v>8.0537229463783913</v>
      </c>
      <c r="Q16" s="18">
        <v>7.9086823738939573</v>
      </c>
      <c r="R16" s="18">
        <v>7.6361029217663505</v>
      </c>
      <c r="S16" s="18">
        <v>7.3201212136661855</v>
      </c>
      <c r="T16" s="18">
        <v>5.7549535300109227</v>
      </c>
      <c r="U16" s="18">
        <v>5.151067726798078</v>
      </c>
      <c r="V16" s="18">
        <v>4.4030537349610217</v>
      </c>
      <c r="W16" s="18">
        <v>3.2844404333208779</v>
      </c>
      <c r="X16" s="18">
        <v>1.2086203675030931</v>
      </c>
      <c r="Y16" s="18">
        <v>0</v>
      </c>
      <c r="Z16" s="19">
        <f t="shared" si="0"/>
        <v>88.799960062515382</v>
      </c>
      <c r="AA16" s="20">
        <v>21</v>
      </c>
    </row>
    <row r="17" spans="1:27" ht="15.95" customHeight="1" x14ac:dyDescent="0.25">
      <c r="A17" s="17">
        <v>42309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3.1187858576240308</v>
      </c>
      <c r="K17" s="18">
        <v>5.1581713093751063</v>
      </c>
      <c r="L17" s="18">
        <v>6.8600005734406384</v>
      </c>
      <c r="M17" s="18">
        <v>8.0635816641656159</v>
      </c>
      <c r="N17" s="18">
        <v>7.6365202988982315</v>
      </c>
      <c r="O17" s="18">
        <v>7.4877821190881928</v>
      </c>
      <c r="P17" s="18">
        <v>8.3070349853469292</v>
      </c>
      <c r="Q17" s="18">
        <v>8.4803686586870377</v>
      </c>
      <c r="R17" s="18">
        <v>7.6428573833075104</v>
      </c>
      <c r="S17" s="18">
        <v>7.1330411795351383</v>
      </c>
      <c r="T17" s="18">
        <v>6.7664956933501497</v>
      </c>
      <c r="U17" s="18">
        <v>6.0995281152749978</v>
      </c>
      <c r="V17" s="18">
        <v>5.1842447082414536</v>
      </c>
      <c r="W17" s="18">
        <v>3.7115761333631205</v>
      </c>
      <c r="X17" s="18">
        <v>1.0946896221598206</v>
      </c>
      <c r="Y17" s="18">
        <v>0</v>
      </c>
      <c r="Z17" s="19">
        <f t="shared" si="0"/>
        <v>92.744678301857974</v>
      </c>
      <c r="AA17" s="20">
        <v>19</v>
      </c>
    </row>
    <row r="18" spans="1:27" ht="15.95" customHeight="1" thickBot="1" x14ac:dyDescent="0.3">
      <c r="A18" s="21">
        <v>42339</v>
      </c>
      <c r="B18" s="22">
        <v>1.2646934221220489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0.71141669165133503</v>
      </c>
      <c r="I18" s="22">
        <v>3.6864014122057536</v>
      </c>
      <c r="J18" s="22">
        <v>7.8103089561264829</v>
      </c>
      <c r="K18" s="22">
        <v>10.161180448948427</v>
      </c>
      <c r="L18" s="22">
        <v>11.569820198416776</v>
      </c>
      <c r="M18" s="22">
        <v>13.341786383954242</v>
      </c>
      <c r="N18" s="22">
        <v>12.824272111418603</v>
      </c>
      <c r="O18" s="22">
        <v>12.725986927234157</v>
      </c>
      <c r="P18" s="22">
        <v>12.954733289904427</v>
      </c>
      <c r="Q18" s="22">
        <v>13.108541158686359</v>
      </c>
      <c r="R18" s="22">
        <v>12.161232946457629</v>
      </c>
      <c r="S18" s="22">
        <v>12.566360472647807</v>
      </c>
      <c r="T18" s="22">
        <v>11.31549913728419</v>
      </c>
      <c r="U18" s="22">
        <v>10.57371540246517</v>
      </c>
      <c r="V18" s="22">
        <v>8.7622568343777889</v>
      </c>
      <c r="W18" s="22">
        <v>7.4769341699566709</v>
      </c>
      <c r="X18" s="22">
        <v>5.5089165978329593</v>
      </c>
      <c r="Y18" s="22">
        <v>3.1571259118669137</v>
      </c>
      <c r="Z18" s="23">
        <f t="shared" si="0"/>
        <v>171.68118247355775</v>
      </c>
      <c r="AA18" s="24">
        <v>21</v>
      </c>
    </row>
    <row r="19" spans="1:27" ht="15.95" customHeight="1" thickBot="1" x14ac:dyDescent="0.3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/>
      <c r="AA19" s="28"/>
    </row>
    <row r="20" spans="1:27" ht="16.5" thickBot="1" x14ac:dyDescent="0.3">
      <c r="A20" s="8" t="s">
        <v>31</v>
      </c>
      <c r="B20" s="2"/>
      <c r="C20" s="2"/>
      <c r="D20" s="2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28"/>
    </row>
    <row r="21" spans="1:27" ht="16.5" thickBot="1" x14ac:dyDescent="0.3">
      <c r="A21" s="3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1"/>
      <c r="AA21" s="28"/>
    </row>
    <row r="22" spans="1:27" ht="15.95" customHeight="1" thickBot="1" x14ac:dyDescent="0.25">
      <c r="A22" s="11" t="s">
        <v>4</v>
      </c>
      <c r="B22" s="12" t="s">
        <v>5</v>
      </c>
      <c r="C22" s="12" t="s">
        <v>6</v>
      </c>
      <c r="D22" s="12" t="s">
        <v>7</v>
      </c>
      <c r="E22" s="12" t="s">
        <v>8</v>
      </c>
      <c r="F22" s="12" t="s">
        <v>9</v>
      </c>
      <c r="G22" s="12" t="s">
        <v>10</v>
      </c>
      <c r="H22" s="12" t="s">
        <v>11</v>
      </c>
      <c r="I22" s="12" t="s">
        <v>12</v>
      </c>
      <c r="J22" s="12" t="s">
        <v>13</v>
      </c>
      <c r="K22" s="12" t="s">
        <v>14</v>
      </c>
      <c r="L22" s="12" t="s">
        <v>15</v>
      </c>
      <c r="M22" s="12" t="s">
        <v>16</v>
      </c>
      <c r="N22" s="12" t="s">
        <v>17</v>
      </c>
      <c r="O22" s="12" t="s">
        <v>18</v>
      </c>
      <c r="P22" s="12" t="s">
        <v>19</v>
      </c>
      <c r="Q22" s="12" t="s">
        <v>20</v>
      </c>
      <c r="R22" s="12" t="s">
        <v>21</v>
      </c>
      <c r="S22" s="12" t="s">
        <v>22</v>
      </c>
      <c r="T22" s="12" t="s">
        <v>23</v>
      </c>
      <c r="U22" s="12" t="s">
        <v>24</v>
      </c>
      <c r="V22" s="12" t="s">
        <v>25</v>
      </c>
      <c r="W22" s="12" t="s">
        <v>26</v>
      </c>
      <c r="X22" s="12" t="s">
        <v>27</v>
      </c>
      <c r="Y22" s="12" t="s">
        <v>28</v>
      </c>
      <c r="Z22" s="12" t="s">
        <v>29</v>
      </c>
      <c r="AA22" s="12" t="s">
        <v>30</v>
      </c>
    </row>
    <row r="23" spans="1:27" ht="15.75" x14ac:dyDescent="0.25">
      <c r="A23" s="13">
        <v>42005</v>
      </c>
      <c r="B23" s="14">
        <v>15.637632393066703</v>
      </c>
      <c r="C23" s="14">
        <v>14.683643296787933</v>
      </c>
      <c r="D23" s="14">
        <v>13.685074542073384</v>
      </c>
      <c r="E23" s="14">
        <v>12.854947111140344</v>
      </c>
      <c r="F23" s="14">
        <v>12.927648741585687</v>
      </c>
      <c r="G23" s="14">
        <v>12.650785107327703</v>
      </c>
      <c r="H23" s="14">
        <v>13.495882411313106</v>
      </c>
      <c r="I23" s="14">
        <v>15.906968719045423</v>
      </c>
      <c r="J23" s="14">
        <v>19.29575810806033</v>
      </c>
      <c r="K23" s="14">
        <v>22.695991691256861</v>
      </c>
      <c r="L23" s="14">
        <v>24.843795696193332</v>
      </c>
      <c r="M23" s="14">
        <v>26.02617732871019</v>
      </c>
      <c r="N23" s="14">
        <v>25.793936431877018</v>
      </c>
      <c r="O23" s="14">
        <v>25.126880407180732</v>
      </c>
      <c r="P23" s="14">
        <v>23.858452868742614</v>
      </c>
      <c r="Q23" s="14">
        <v>23.134777709395625</v>
      </c>
      <c r="R23" s="14">
        <v>22.532413040167118</v>
      </c>
      <c r="S23" s="14">
        <v>21.999611561282137</v>
      </c>
      <c r="T23" s="14">
        <v>22.669337929919109</v>
      </c>
      <c r="U23" s="14">
        <v>23.427400153688861</v>
      </c>
      <c r="V23" s="14">
        <v>22.701097142873397</v>
      </c>
      <c r="W23" s="14">
        <v>22.884387781660124</v>
      </c>
      <c r="X23" s="14">
        <v>19.299191822914096</v>
      </c>
      <c r="Y23" s="14">
        <v>16.678237411815314</v>
      </c>
      <c r="Z23" s="15">
        <f>SUM(B23:Y23)</f>
        <v>474.81002940807707</v>
      </c>
      <c r="AA23" s="16">
        <v>5</v>
      </c>
    </row>
    <row r="24" spans="1:27" ht="15.75" x14ac:dyDescent="0.25">
      <c r="A24" s="17">
        <v>42036</v>
      </c>
      <c r="B24" s="18">
        <v>14.539332796487354</v>
      </c>
      <c r="C24" s="18">
        <v>13.285496878168793</v>
      </c>
      <c r="D24" s="18">
        <v>12.656988849151887</v>
      </c>
      <c r="E24" s="18">
        <v>12.224486958164606</v>
      </c>
      <c r="F24" s="18">
        <v>12.241902985264071</v>
      </c>
      <c r="G24" s="18">
        <v>12.884661955681869</v>
      </c>
      <c r="H24" s="18">
        <v>14.255696614738437</v>
      </c>
      <c r="I24" s="18">
        <v>16.465415083282508</v>
      </c>
      <c r="J24" s="18">
        <v>19.934521718615333</v>
      </c>
      <c r="K24" s="18">
        <v>22.197296047656163</v>
      </c>
      <c r="L24" s="18">
        <v>24.046429932389032</v>
      </c>
      <c r="M24" s="18">
        <v>25.22700337947553</v>
      </c>
      <c r="N24" s="18">
        <v>25.487790102796165</v>
      </c>
      <c r="O24" s="18">
        <v>24.725069563174024</v>
      </c>
      <c r="P24" s="18">
        <v>24.142861890061184</v>
      </c>
      <c r="Q24" s="18">
        <v>23.629760583670752</v>
      </c>
      <c r="R24" s="18">
        <v>23.049761634976758</v>
      </c>
      <c r="S24" s="18">
        <v>22.536962818421124</v>
      </c>
      <c r="T24" s="18">
        <v>22.100728593158877</v>
      </c>
      <c r="U24" s="18">
        <v>23.192339923079132</v>
      </c>
      <c r="V24" s="18">
        <v>22.510778450828926</v>
      </c>
      <c r="W24" s="18">
        <v>20.937659418974036</v>
      </c>
      <c r="X24" s="18">
        <v>18.71060643834355</v>
      </c>
      <c r="Y24" s="18">
        <v>16.465657626271401</v>
      </c>
      <c r="Z24" s="19">
        <f t="shared" ref="Z24:Z34" si="1">SUM(B24:Y24)</f>
        <v>467.4492102428315</v>
      </c>
      <c r="AA24" s="20">
        <v>4</v>
      </c>
    </row>
    <row r="25" spans="1:27" ht="15.75" x14ac:dyDescent="0.25">
      <c r="A25" s="17">
        <v>42064</v>
      </c>
      <c r="B25" s="18">
        <v>14.384240907410913</v>
      </c>
      <c r="C25" s="18">
        <v>13.158241484739108</v>
      </c>
      <c r="D25" s="18">
        <v>12.660037872644883</v>
      </c>
      <c r="E25" s="18">
        <v>12.111666583716378</v>
      </c>
      <c r="F25" s="18">
        <v>12.359148802325107</v>
      </c>
      <c r="G25" s="18">
        <v>12.407028462823874</v>
      </c>
      <c r="H25" s="18">
        <v>14.451489713811373</v>
      </c>
      <c r="I25" s="18">
        <v>16.747742513859603</v>
      </c>
      <c r="J25" s="18">
        <v>20.065497992290329</v>
      </c>
      <c r="K25" s="18">
        <v>22.440833175099922</v>
      </c>
      <c r="L25" s="18">
        <v>24.876518232582288</v>
      </c>
      <c r="M25" s="18">
        <v>26.057451362956037</v>
      </c>
      <c r="N25" s="18">
        <v>25.750612697995319</v>
      </c>
      <c r="O25" s="18">
        <v>24.743950304591724</v>
      </c>
      <c r="P25" s="18">
        <v>22.978783128118508</v>
      </c>
      <c r="Q25" s="18">
        <v>22.900650502039085</v>
      </c>
      <c r="R25" s="18">
        <v>22.429525197723255</v>
      </c>
      <c r="S25" s="18">
        <v>22.081324174644724</v>
      </c>
      <c r="T25" s="18">
        <v>22.366595963197099</v>
      </c>
      <c r="U25" s="18">
        <v>23.69037064925795</v>
      </c>
      <c r="V25" s="18">
        <v>22.663236582248917</v>
      </c>
      <c r="W25" s="18">
        <v>21.411633063725588</v>
      </c>
      <c r="X25" s="18">
        <v>19.203454342994689</v>
      </c>
      <c r="Y25" s="18">
        <v>16.9531409519691</v>
      </c>
      <c r="Z25" s="19">
        <f t="shared" si="1"/>
        <v>468.89317466276583</v>
      </c>
      <c r="AA25" s="20">
        <v>4</v>
      </c>
    </row>
    <row r="26" spans="1:27" ht="15.75" x14ac:dyDescent="0.25">
      <c r="A26" s="17">
        <v>42095</v>
      </c>
      <c r="B26" s="18">
        <v>15.58986702542577</v>
      </c>
      <c r="C26" s="18">
        <v>13.912653341324054</v>
      </c>
      <c r="D26" s="18">
        <v>13.498710307658181</v>
      </c>
      <c r="E26" s="18">
        <v>12.999044113843887</v>
      </c>
      <c r="F26" s="18">
        <v>12.899474233561975</v>
      </c>
      <c r="G26" s="18">
        <v>13.436306035599774</v>
      </c>
      <c r="H26" s="18">
        <v>15.300012139583112</v>
      </c>
      <c r="I26" s="18">
        <v>17.696382650216204</v>
      </c>
      <c r="J26" s="18">
        <v>20.674031136966079</v>
      </c>
      <c r="K26" s="18">
        <v>23.072971246079192</v>
      </c>
      <c r="L26" s="18">
        <v>24.77985705064911</v>
      </c>
      <c r="M26" s="18">
        <v>26.351645125375516</v>
      </c>
      <c r="N26" s="18">
        <v>26.18513889201683</v>
      </c>
      <c r="O26" s="18">
        <v>25.171860242798065</v>
      </c>
      <c r="P26" s="18">
        <v>24.698288303159693</v>
      </c>
      <c r="Q26" s="18">
        <v>24.518136693708527</v>
      </c>
      <c r="R26" s="18">
        <v>23.700069350256936</v>
      </c>
      <c r="S26" s="18">
        <v>23.260827753757017</v>
      </c>
      <c r="T26" s="18">
        <v>23.78997625281017</v>
      </c>
      <c r="U26" s="18">
        <v>24.076075431296267</v>
      </c>
      <c r="V26" s="18">
        <v>23.508403792047865</v>
      </c>
      <c r="W26" s="18">
        <v>21.480043371502848</v>
      </c>
      <c r="X26" s="18">
        <v>20.107786080520373</v>
      </c>
      <c r="Y26" s="18">
        <v>17.512759316732211</v>
      </c>
      <c r="Z26" s="19">
        <f t="shared" si="1"/>
        <v>488.22031988688974</v>
      </c>
      <c r="AA26" s="20">
        <v>4</v>
      </c>
    </row>
    <row r="27" spans="1:27" ht="15.75" x14ac:dyDescent="0.25">
      <c r="A27" s="17">
        <v>42125</v>
      </c>
      <c r="B27" s="18">
        <v>14.06987319728349</v>
      </c>
      <c r="C27" s="18">
        <v>12.586550185413863</v>
      </c>
      <c r="D27" s="18">
        <v>12.028213942892698</v>
      </c>
      <c r="E27" s="18">
        <v>11.749398245697675</v>
      </c>
      <c r="F27" s="18">
        <v>11.32925372659022</v>
      </c>
      <c r="G27" s="18">
        <v>11.260304142977908</v>
      </c>
      <c r="H27" s="18">
        <v>13.386589706730312</v>
      </c>
      <c r="I27" s="18">
        <v>15.756584975863959</v>
      </c>
      <c r="J27" s="18">
        <v>18.496477210765693</v>
      </c>
      <c r="K27" s="18">
        <v>20.762052639060073</v>
      </c>
      <c r="L27" s="18">
        <v>22.677403537543753</v>
      </c>
      <c r="M27" s="18">
        <v>23.975166769104902</v>
      </c>
      <c r="N27" s="18">
        <v>23.907180377913328</v>
      </c>
      <c r="O27" s="18">
        <v>23.145468178029269</v>
      </c>
      <c r="P27" s="18">
        <v>21.947786434174613</v>
      </c>
      <c r="Q27" s="18">
        <v>21.312984473113968</v>
      </c>
      <c r="R27" s="18">
        <v>20.757927672815278</v>
      </c>
      <c r="S27" s="18">
        <v>20.188965469588503</v>
      </c>
      <c r="T27" s="18">
        <v>20.425681198179266</v>
      </c>
      <c r="U27" s="18">
        <v>21.985169798506153</v>
      </c>
      <c r="V27" s="18">
        <v>21.22733673394999</v>
      </c>
      <c r="W27" s="18">
        <v>20.211478757551717</v>
      </c>
      <c r="X27" s="18">
        <v>18.084198965901905</v>
      </c>
      <c r="Y27" s="18">
        <v>15.595367989930505</v>
      </c>
      <c r="Z27" s="19">
        <f t="shared" si="1"/>
        <v>436.86741432957905</v>
      </c>
      <c r="AA27" s="20">
        <v>5</v>
      </c>
    </row>
    <row r="28" spans="1:27" ht="15.75" x14ac:dyDescent="0.25">
      <c r="A28" s="17">
        <v>42156</v>
      </c>
      <c r="B28" s="18">
        <v>12.5983896453684</v>
      </c>
      <c r="C28" s="18">
        <v>11.576866989186012</v>
      </c>
      <c r="D28" s="18">
        <v>10.959507404858588</v>
      </c>
      <c r="E28" s="18">
        <v>10.810506533346015</v>
      </c>
      <c r="F28" s="18">
        <v>10.823500174239379</v>
      </c>
      <c r="G28" s="18">
        <v>10.634286310427397</v>
      </c>
      <c r="H28" s="18">
        <v>12.104772070901895</v>
      </c>
      <c r="I28" s="18">
        <v>14.251448466260266</v>
      </c>
      <c r="J28" s="18">
        <v>17.257504811885099</v>
      </c>
      <c r="K28" s="18">
        <v>19.272888706266059</v>
      </c>
      <c r="L28" s="18">
        <v>20.961612437170892</v>
      </c>
      <c r="M28" s="18">
        <v>22.026647092212254</v>
      </c>
      <c r="N28" s="18">
        <v>21.36468048685472</v>
      </c>
      <c r="O28" s="18">
        <v>20.14203109313133</v>
      </c>
      <c r="P28" s="18">
        <v>20.137154122348235</v>
      </c>
      <c r="Q28" s="18">
        <v>19.867942361532354</v>
      </c>
      <c r="R28" s="18">
        <v>19.334490854773655</v>
      </c>
      <c r="S28" s="18">
        <v>18.253245936430307</v>
      </c>
      <c r="T28" s="18">
        <v>17.614548057835744</v>
      </c>
      <c r="U28" s="18">
        <v>18.634881504504701</v>
      </c>
      <c r="V28" s="18">
        <v>17.539358201567506</v>
      </c>
      <c r="W28" s="18">
        <v>16.508694545852034</v>
      </c>
      <c r="X28" s="18">
        <v>15.483759030063128</v>
      </c>
      <c r="Y28" s="18">
        <v>13.582988604919949</v>
      </c>
      <c r="Z28" s="19">
        <f t="shared" si="1"/>
        <v>391.74170544193584</v>
      </c>
      <c r="AA28" s="20">
        <v>4</v>
      </c>
    </row>
    <row r="29" spans="1:27" ht="15.75" x14ac:dyDescent="0.25">
      <c r="A29" s="17">
        <v>42186</v>
      </c>
      <c r="B29" s="18">
        <v>4.6531441158457678</v>
      </c>
      <c r="C29" s="18">
        <v>4.0345664050948438</v>
      </c>
      <c r="D29" s="18">
        <v>3.2928457480220277</v>
      </c>
      <c r="E29" s="18">
        <v>2.7477431075347742</v>
      </c>
      <c r="F29" s="18">
        <v>2.7455130066138409</v>
      </c>
      <c r="G29" s="18">
        <v>2.935117175269883</v>
      </c>
      <c r="H29" s="18">
        <v>4.2173704674488475</v>
      </c>
      <c r="I29" s="18">
        <v>6.1070907634738907</v>
      </c>
      <c r="J29" s="18">
        <v>8.4275198408715148</v>
      </c>
      <c r="K29" s="18">
        <v>10.584333430283877</v>
      </c>
      <c r="L29" s="18">
        <v>12.344787203207016</v>
      </c>
      <c r="M29" s="18">
        <v>13.564268502093167</v>
      </c>
      <c r="N29" s="18">
        <v>13.207116542426375</v>
      </c>
      <c r="O29" s="18">
        <v>12.825814232636766</v>
      </c>
      <c r="P29" s="18">
        <v>12.546734926796518</v>
      </c>
      <c r="Q29" s="18">
        <v>12.207814887295514</v>
      </c>
      <c r="R29" s="18">
        <v>11.737506197883041</v>
      </c>
      <c r="S29" s="18">
        <v>10.421093791726882</v>
      </c>
      <c r="T29" s="18">
        <v>9.7909592105668342</v>
      </c>
      <c r="U29" s="18">
        <v>11.709088157145924</v>
      </c>
      <c r="V29" s="18">
        <v>11.090005075571506</v>
      </c>
      <c r="W29" s="18">
        <v>9.9382127636567237</v>
      </c>
      <c r="X29" s="18">
        <v>7.7277516709979901</v>
      </c>
      <c r="Y29" s="18">
        <v>6.1736212918961684</v>
      </c>
      <c r="Z29" s="19">
        <f t="shared" si="1"/>
        <v>205.03001851435971</v>
      </c>
      <c r="AA29" s="20">
        <v>4</v>
      </c>
    </row>
    <row r="30" spans="1:27" ht="15.75" x14ac:dyDescent="0.25">
      <c r="A30" s="17">
        <v>42217</v>
      </c>
      <c r="B30" s="18">
        <v>5.5738957950761954</v>
      </c>
      <c r="C30" s="18">
        <v>4.6585319783047545</v>
      </c>
      <c r="D30" s="18">
        <v>4.1995010679604841</v>
      </c>
      <c r="E30" s="18">
        <v>3.8805876585115562</v>
      </c>
      <c r="F30" s="18">
        <v>3.9098891551348847</v>
      </c>
      <c r="G30" s="18">
        <v>4.1286885478400803</v>
      </c>
      <c r="H30" s="18">
        <v>5.2794750032765094</v>
      </c>
      <c r="I30" s="18">
        <v>6.450451525645045</v>
      </c>
      <c r="J30" s="18">
        <v>8.6451752259138157</v>
      </c>
      <c r="K30" s="18">
        <v>10.642817559314427</v>
      </c>
      <c r="L30" s="18">
        <v>11.95943569866243</v>
      </c>
      <c r="M30" s="18">
        <v>12.964487217283668</v>
      </c>
      <c r="N30" s="18">
        <v>12.943636501118517</v>
      </c>
      <c r="O30" s="18">
        <v>12.42633220445048</v>
      </c>
      <c r="P30" s="18">
        <v>12.595740050745643</v>
      </c>
      <c r="Q30" s="18">
        <v>12.50908148731736</v>
      </c>
      <c r="R30" s="18">
        <v>11.557635571194313</v>
      </c>
      <c r="S30" s="18">
        <v>12.006644968041551</v>
      </c>
      <c r="T30" s="18">
        <v>11.02661261540266</v>
      </c>
      <c r="U30" s="18">
        <v>10.770610050891525</v>
      </c>
      <c r="V30" s="18">
        <v>10.435511854865599</v>
      </c>
      <c r="W30" s="18">
        <v>9.437151967891376</v>
      </c>
      <c r="X30" s="18">
        <v>7.8259589049426435</v>
      </c>
      <c r="Y30" s="18">
        <v>5.9012973173497594</v>
      </c>
      <c r="Z30" s="19">
        <f t="shared" si="1"/>
        <v>211.72914992713527</v>
      </c>
      <c r="AA30" s="20">
        <v>5</v>
      </c>
    </row>
    <row r="31" spans="1:27" ht="15.75" x14ac:dyDescent="0.25">
      <c r="A31" s="17">
        <v>42248</v>
      </c>
      <c r="B31" s="18">
        <v>5.2013703235185025</v>
      </c>
      <c r="C31" s="18">
        <v>4.6230442670878871</v>
      </c>
      <c r="D31" s="18">
        <v>4.2870477591994751</v>
      </c>
      <c r="E31" s="18">
        <v>3.9246383792177695</v>
      </c>
      <c r="F31" s="18">
        <v>3.7801611137516264</v>
      </c>
      <c r="G31" s="18">
        <v>3.3477223308833493</v>
      </c>
      <c r="H31" s="18">
        <v>4.556579699556714</v>
      </c>
      <c r="I31" s="18">
        <v>6.4824412875803974</v>
      </c>
      <c r="J31" s="18">
        <v>8.9108687173785661</v>
      </c>
      <c r="K31" s="18">
        <v>10.582316433530709</v>
      </c>
      <c r="L31" s="18">
        <v>12.138563130477785</v>
      </c>
      <c r="M31" s="18">
        <v>13.442944618562914</v>
      </c>
      <c r="N31" s="18">
        <v>13.939481437504016</v>
      </c>
      <c r="O31" s="18">
        <v>13.148182502706128</v>
      </c>
      <c r="P31" s="18">
        <v>12.308427204230291</v>
      </c>
      <c r="Q31" s="18">
        <v>12.041304709688825</v>
      </c>
      <c r="R31" s="18">
        <v>11.34014131706336</v>
      </c>
      <c r="S31" s="18">
        <v>9.1635052601290372</v>
      </c>
      <c r="T31" s="18">
        <v>9.616582401409941</v>
      </c>
      <c r="U31" s="18">
        <v>10.234971467353578</v>
      </c>
      <c r="V31" s="18">
        <v>10.052142427807187</v>
      </c>
      <c r="W31" s="18">
        <v>9.7444440350717993</v>
      </c>
      <c r="X31" s="18">
        <v>8.4668366892201448</v>
      </c>
      <c r="Y31" s="18">
        <v>6.9862531561453434</v>
      </c>
      <c r="Z31" s="19">
        <f t="shared" si="1"/>
        <v>208.31997066907536</v>
      </c>
      <c r="AA31" s="20">
        <v>4</v>
      </c>
    </row>
    <row r="32" spans="1:27" ht="15.75" x14ac:dyDescent="0.25">
      <c r="A32" s="17">
        <v>42278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2.1884784891307181</v>
      </c>
      <c r="K32" s="18">
        <v>4.9929564605213699</v>
      </c>
      <c r="L32" s="18">
        <v>6.8285422153591409</v>
      </c>
      <c r="M32" s="18">
        <v>6.4924089914026899</v>
      </c>
      <c r="N32" s="18">
        <v>6.9765848486204636</v>
      </c>
      <c r="O32" s="18">
        <v>7.0975609603905001</v>
      </c>
      <c r="P32" s="18">
        <v>7.2447713452648603</v>
      </c>
      <c r="Q32" s="18">
        <v>6.4557313869552218</v>
      </c>
      <c r="R32" s="18">
        <v>5.6372440169237725</v>
      </c>
      <c r="S32" s="18">
        <v>4.0675004980924543</v>
      </c>
      <c r="T32" s="18">
        <v>5.0414473044340964</v>
      </c>
      <c r="U32" s="18">
        <v>5.4175094095291225</v>
      </c>
      <c r="V32" s="18">
        <v>4.6771846264830677</v>
      </c>
      <c r="W32" s="18">
        <v>3.5310768145941895</v>
      </c>
      <c r="X32" s="18">
        <v>1.7624020441975503</v>
      </c>
      <c r="Y32" s="18">
        <v>0</v>
      </c>
      <c r="Z32" s="19">
        <f t="shared" si="1"/>
        <v>78.411399411899225</v>
      </c>
      <c r="AA32" s="20">
        <v>5</v>
      </c>
    </row>
    <row r="33" spans="1:27" ht="15.75" x14ac:dyDescent="0.25">
      <c r="A33" s="17">
        <v>42309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1.7451643968334976</v>
      </c>
      <c r="K33" s="18">
        <v>4.6831240625874342</v>
      </c>
      <c r="L33" s="18">
        <v>6.227400211503431</v>
      </c>
      <c r="M33" s="18">
        <v>7.5557142902757839</v>
      </c>
      <c r="N33" s="18">
        <v>7.26040932847721</v>
      </c>
      <c r="O33" s="18">
        <v>6.3582991850221662</v>
      </c>
      <c r="P33" s="18">
        <v>5.9108868248912989</v>
      </c>
      <c r="Q33" s="18">
        <v>5.31804527695218</v>
      </c>
      <c r="R33" s="18">
        <v>4.5227548924263177</v>
      </c>
      <c r="S33" s="18">
        <v>5.566493522321216</v>
      </c>
      <c r="T33" s="18">
        <v>5.3625995432711138</v>
      </c>
      <c r="U33" s="18">
        <v>5.2132819992470756</v>
      </c>
      <c r="V33" s="18">
        <v>4.1562231161362577</v>
      </c>
      <c r="W33" s="18">
        <v>2.9341177762147925</v>
      </c>
      <c r="X33" s="18">
        <v>0.7911455882465962</v>
      </c>
      <c r="Y33" s="18">
        <v>0</v>
      </c>
      <c r="Z33" s="19">
        <f t="shared" si="1"/>
        <v>73.605660014406382</v>
      </c>
      <c r="AA33" s="20">
        <v>4</v>
      </c>
    </row>
    <row r="34" spans="1:27" ht="16.5" thickBot="1" x14ac:dyDescent="0.3">
      <c r="A34" s="21">
        <v>42339</v>
      </c>
      <c r="B34" s="22">
        <v>1.8010594060141594</v>
      </c>
      <c r="C34" s="22">
        <v>0.54184154824939468</v>
      </c>
      <c r="D34" s="22">
        <v>0.25508753736394285</v>
      </c>
      <c r="E34" s="22">
        <v>0</v>
      </c>
      <c r="F34" s="22">
        <v>0</v>
      </c>
      <c r="G34" s="22">
        <v>0</v>
      </c>
      <c r="H34" s="22">
        <v>1.3481364588551732</v>
      </c>
      <c r="I34" s="22">
        <v>3.0315384163855268</v>
      </c>
      <c r="J34" s="22">
        <v>7.974851394534431</v>
      </c>
      <c r="K34" s="22">
        <v>10.205273924210728</v>
      </c>
      <c r="L34" s="22">
        <v>12.969575121382725</v>
      </c>
      <c r="M34" s="22">
        <v>13.806040292057252</v>
      </c>
      <c r="N34" s="22">
        <v>14.477730734258358</v>
      </c>
      <c r="O34" s="22">
        <v>12.88224555047894</v>
      </c>
      <c r="P34" s="22">
        <v>12.310743540101706</v>
      </c>
      <c r="Q34" s="22">
        <v>11.725324348433423</v>
      </c>
      <c r="R34" s="22">
        <v>11.102279832011526</v>
      </c>
      <c r="S34" s="22">
        <v>10.074544906824121</v>
      </c>
      <c r="T34" s="22">
        <v>11.087255889813539</v>
      </c>
      <c r="U34" s="22">
        <v>11.117526224493952</v>
      </c>
      <c r="V34" s="22">
        <v>11.643468301021523</v>
      </c>
      <c r="W34" s="22">
        <v>8.6339382473516881</v>
      </c>
      <c r="X34" s="22">
        <v>6.3725621842823168</v>
      </c>
      <c r="Y34" s="22">
        <v>4.0233859943688364</v>
      </c>
      <c r="Z34" s="23">
        <f t="shared" si="1"/>
        <v>177.38440985249326</v>
      </c>
      <c r="AA34" s="24">
        <v>4</v>
      </c>
    </row>
    <row r="35" spans="1:27" ht="16.5" thickBot="1" x14ac:dyDescent="0.3">
      <c r="A35" s="33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/>
      <c r="AA35" s="28"/>
    </row>
    <row r="36" spans="1:27" ht="16.5" thickBot="1" x14ac:dyDescent="0.3">
      <c r="A36" s="8" t="s">
        <v>32</v>
      </c>
      <c r="B36" s="2"/>
      <c r="C36" s="2"/>
      <c r="D36" s="2"/>
      <c r="E36" s="29"/>
      <c r="F36" s="2"/>
      <c r="G36" s="2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1"/>
      <c r="AA36" s="28"/>
    </row>
    <row r="37" spans="1:27" ht="16.5" thickBot="1" x14ac:dyDescent="0.3">
      <c r="A37" s="3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1"/>
      <c r="AA37" s="28"/>
    </row>
    <row r="38" spans="1:27" ht="15.95" customHeight="1" thickBot="1" x14ac:dyDescent="0.25">
      <c r="A38" s="11" t="s">
        <v>4</v>
      </c>
      <c r="B38" s="12" t="s">
        <v>5</v>
      </c>
      <c r="C38" s="12" t="s">
        <v>6</v>
      </c>
      <c r="D38" s="12" t="s">
        <v>7</v>
      </c>
      <c r="E38" s="12" t="s">
        <v>8</v>
      </c>
      <c r="F38" s="12" t="s">
        <v>9</v>
      </c>
      <c r="G38" s="12" t="s">
        <v>10</v>
      </c>
      <c r="H38" s="12" t="s">
        <v>11</v>
      </c>
      <c r="I38" s="12" t="s">
        <v>12</v>
      </c>
      <c r="J38" s="12" t="s">
        <v>13</v>
      </c>
      <c r="K38" s="12" t="s">
        <v>14</v>
      </c>
      <c r="L38" s="12" t="s">
        <v>15</v>
      </c>
      <c r="M38" s="12" t="s">
        <v>16</v>
      </c>
      <c r="N38" s="12" t="s">
        <v>17</v>
      </c>
      <c r="O38" s="12" t="s">
        <v>18</v>
      </c>
      <c r="P38" s="12" t="s">
        <v>19</v>
      </c>
      <c r="Q38" s="12" t="s">
        <v>20</v>
      </c>
      <c r="R38" s="12" t="s">
        <v>21</v>
      </c>
      <c r="S38" s="12" t="s">
        <v>22</v>
      </c>
      <c r="T38" s="12" t="s">
        <v>23</v>
      </c>
      <c r="U38" s="12" t="s">
        <v>24</v>
      </c>
      <c r="V38" s="12" t="s">
        <v>25</v>
      </c>
      <c r="W38" s="12" t="s">
        <v>26</v>
      </c>
      <c r="X38" s="12" t="s">
        <v>27</v>
      </c>
      <c r="Y38" s="12" t="s">
        <v>28</v>
      </c>
      <c r="Z38" s="12" t="s">
        <v>29</v>
      </c>
      <c r="AA38" s="12" t="s">
        <v>30</v>
      </c>
    </row>
    <row r="39" spans="1:27" ht="15.75" x14ac:dyDescent="0.25">
      <c r="A39" s="13">
        <v>42005</v>
      </c>
      <c r="B39" s="14">
        <v>14.715505028135706</v>
      </c>
      <c r="C39" s="14">
        <v>13.474584945791303</v>
      </c>
      <c r="D39" s="14">
        <v>12.732698956424104</v>
      </c>
      <c r="E39" s="14">
        <v>12.25457826877436</v>
      </c>
      <c r="F39" s="14">
        <v>12.153466016779978</v>
      </c>
      <c r="G39" s="14">
        <v>12.108592888187651</v>
      </c>
      <c r="H39" s="14">
        <v>13.258153627345211</v>
      </c>
      <c r="I39" s="14">
        <v>14.494609683525608</v>
      </c>
      <c r="J39" s="14">
        <v>16.902245402579393</v>
      </c>
      <c r="K39" s="14">
        <v>18.79638076328397</v>
      </c>
      <c r="L39" s="14">
        <v>20.767580762252571</v>
      </c>
      <c r="M39" s="14">
        <v>22.038054150992956</v>
      </c>
      <c r="N39" s="14">
        <v>22.36648154868849</v>
      </c>
      <c r="O39" s="14">
        <v>22.119573163782636</v>
      </c>
      <c r="P39" s="14">
        <v>21.621428555301122</v>
      </c>
      <c r="Q39" s="14">
        <v>21.237640949345963</v>
      </c>
      <c r="R39" s="14">
        <v>20.827782090312656</v>
      </c>
      <c r="S39" s="14">
        <v>20.767820036964586</v>
      </c>
      <c r="T39" s="14">
        <v>21.448538840228935</v>
      </c>
      <c r="U39" s="14">
        <v>22.88527581584345</v>
      </c>
      <c r="V39" s="14">
        <v>22.387837253108572</v>
      </c>
      <c r="W39" s="14">
        <v>21.248956922331853</v>
      </c>
      <c r="X39" s="14">
        <v>19.070796396705536</v>
      </c>
      <c r="Y39" s="14">
        <v>16.462313490326633</v>
      </c>
      <c r="Z39" s="15">
        <f>SUM(B39:Y39)</f>
        <v>436.14089555701315</v>
      </c>
      <c r="AA39" s="16">
        <v>5</v>
      </c>
    </row>
    <row r="40" spans="1:27" ht="15.75" x14ac:dyDescent="0.25">
      <c r="A40" s="17">
        <v>42036</v>
      </c>
      <c r="B40" s="18">
        <v>13.821733758985728</v>
      </c>
      <c r="C40" s="18">
        <v>12.67842008629291</v>
      </c>
      <c r="D40" s="18">
        <v>12.011037594028174</v>
      </c>
      <c r="E40" s="18">
        <v>11.57717570185638</v>
      </c>
      <c r="F40" s="18">
        <v>11.628743473451642</v>
      </c>
      <c r="G40" s="18">
        <v>12.195710544162939</v>
      </c>
      <c r="H40" s="18">
        <v>13.351510468057334</v>
      </c>
      <c r="I40" s="18">
        <v>14.264928747322221</v>
      </c>
      <c r="J40" s="18">
        <v>16.507397586864528</v>
      </c>
      <c r="K40" s="18">
        <v>18.480473900241311</v>
      </c>
      <c r="L40" s="18">
        <v>20.288622711553387</v>
      </c>
      <c r="M40" s="18">
        <v>21.400741180514729</v>
      </c>
      <c r="N40" s="18">
        <v>21.475363102347789</v>
      </c>
      <c r="O40" s="18">
        <v>21.288734638841103</v>
      </c>
      <c r="P40" s="18">
        <v>20.949512768222341</v>
      </c>
      <c r="Q40" s="18">
        <v>20.666388511107879</v>
      </c>
      <c r="R40" s="18">
        <v>20.29201364064388</v>
      </c>
      <c r="S40" s="18">
        <v>20.087461926054218</v>
      </c>
      <c r="T40" s="18">
        <v>20.395512465376314</v>
      </c>
      <c r="U40" s="18">
        <v>21.919937249891454</v>
      </c>
      <c r="V40" s="18">
        <v>21.413566054943637</v>
      </c>
      <c r="W40" s="18">
        <v>20.439085683332777</v>
      </c>
      <c r="X40" s="18">
        <v>18.149486114501407</v>
      </c>
      <c r="Y40" s="18">
        <v>15.559624094527495</v>
      </c>
      <c r="Z40" s="19">
        <f t="shared" ref="Z40:Z50" si="2">SUM(B40:Y40)</f>
        <v>420.84318200312168</v>
      </c>
      <c r="AA40" s="20">
        <v>4</v>
      </c>
    </row>
    <row r="41" spans="1:27" ht="15.75" x14ac:dyDescent="0.25">
      <c r="A41" s="17">
        <v>42064</v>
      </c>
      <c r="B41" s="18">
        <v>14.637118350641071</v>
      </c>
      <c r="C41" s="18">
        <v>13.387582146253617</v>
      </c>
      <c r="D41" s="18">
        <v>12.656082683591537</v>
      </c>
      <c r="E41" s="18">
        <v>12.199153751446167</v>
      </c>
      <c r="F41" s="18">
        <v>12.173625704899759</v>
      </c>
      <c r="G41" s="18">
        <v>12.518889007248752</v>
      </c>
      <c r="H41" s="18">
        <v>13.526463295629126</v>
      </c>
      <c r="I41" s="18">
        <v>14.638669818359331</v>
      </c>
      <c r="J41" s="18">
        <v>16.960840935374918</v>
      </c>
      <c r="K41" s="18">
        <v>18.978279239168604</v>
      </c>
      <c r="L41" s="18">
        <v>20.818066963710159</v>
      </c>
      <c r="M41" s="18">
        <v>21.977497961357315</v>
      </c>
      <c r="N41" s="18">
        <v>22.222171412927942</v>
      </c>
      <c r="O41" s="18">
        <v>22.024927475425169</v>
      </c>
      <c r="P41" s="18">
        <v>21.530893574797641</v>
      </c>
      <c r="Q41" s="18">
        <v>21.151346571082133</v>
      </c>
      <c r="R41" s="18">
        <v>20.760851682700032</v>
      </c>
      <c r="S41" s="18">
        <v>20.703043333618087</v>
      </c>
      <c r="T41" s="18">
        <v>21.394538824105382</v>
      </c>
      <c r="U41" s="18">
        <v>22.891540298783674</v>
      </c>
      <c r="V41" s="18">
        <v>22.414303939384013</v>
      </c>
      <c r="W41" s="18">
        <v>21.323614464599629</v>
      </c>
      <c r="X41" s="18">
        <v>18.893514835673745</v>
      </c>
      <c r="Y41" s="18">
        <v>16.245365763152066</v>
      </c>
      <c r="Z41" s="19">
        <f t="shared" si="2"/>
        <v>436.02838203392986</v>
      </c>
      <c r="AA41" s="20">
        <v>5</v>
      </c>
    </row>
    <row r="42" spans="1:27" ht="15.75" x14ac:dyDescent="0.25">
      <c r="A42" s="17">
        <v>42095</v>
      </c>
      <c r="B42" s="18">
        <v>15.293163323006951</v>
      </c>
      <c r="C42" s="18">
        <v>13.971070937980539</v>
      </c>
      <c r="D42" s="18">
        <v>13.200563884449663</v>
      </c>
      <c r="E42" s="18">
        <v>12.720297611493681</v>
      </c>
      <c r="F42" s="18">
        <v>12.678743753906</v>
      </c>
      <c r="G42" s="18">
        <v>12.963826718287208</v>
      </c>
      <c r="H42" s="18">
        <v>14.065330907510463</v>
      </c>
      <c r="I42" s="18">
        <v>15.344229582725587</v>
      </c>
      <c r="J42" s="18">
        <v>17.806282465247019</v>
      </c>
      <c r="K42" s="18">
        <v>19.930001453310989</v>
      </c>
      <c r="L42" s="18">
        <v>21.795876793242698</v>
      </c>
      <c r="M42" s="18">
        <v>23.010412681599149</v>
      </c>
      <c r="N42" s="18">
        <v>23.25179451604382</v>
      </c>
      <c r="O42" s="18">
        <v>23.066232080118983</v>
      </c>
      <c r="P42" s="18">
        <v>22.550566988819021</v>
      </c>
      <c r="Q42" s="18">
        <v>22.155706035267237</v>
      </c>
      <c r="R42" s="18">
        <v>21.76424069135501</v>
      </c>
      <c r="S42" s="18">
        <v>21.756635947892409</v>
      </c>
      <c r="T42" s="18">
        <v>22.553615533244493</v>
      </c>
      <c r="U42" s="18">
        <v>24.021133535158896</v>
      </c>
      <c r="V42" s="18">
        <v>23.50905794491549</v>
      </c>
      <c r="W42" s="18">
        <v>22.346331320854897</v>
      </c>
      <c r="X42" s="18">
        <v>19.794226967423803</v>
      </c>
      <c r="Y42" s="18">
        <v>16.979857603069625</v>
      </c>
      <c r="Z42" s="19">
        <f t="shared" si="2"/>
        <v>456.52919927692363</v>
      </c>
      <c r="AA42" s="20">
        <v>6</v>
      </c>
    </row>
    <row r="43" spans="1:27" ht="15.75" x14ac:dyDescent="0.25">
      <c r="A43" s="17">
        <v>42125</v>
      </c>
      <c r="B43" s="18">
        <v>13.696533485208114</v>
      </c>
      <c r="C43" s="18">
        <v>12.573613410137282</v>
      </c>
      <c r="D43" s="18">
        <v>11.892399904255539</v>
      </c>
      <c r="E43" s="18">
        <v>11.483181450537954</v>
      </c>
      <c r="F43" s="18">
        <v>11.50612603762527</v>
      </c>
      <c r="G43" s="18">
        <v>11.852645550813119</v>
      </c>
      <c r="H43" s="18">
        <v>12.953458892329882</v>
      </c>
      <c r="I43" s="18">
        <v>14.104454994800363</v>
      </c>
      <c r="J43" s="18">
        <v>16.396364999834322</v>
      </c>
      <c r="K43" s="18">
        <v>18.386420758263498</v>
      </c>
      <c r="L43" s="18">
        <v>20.19902230218187</v>
      </c>
      <c r="M43" s="18">
        <v>21.317508281059709</v>
      </c>
      <c r="N43" s="18">
        <v>21.451443716771713</v>
      </c>
      <c r="O43" s="18">
        <v>21.274599252084702</v>
      </c>
      <c r="P43" s="18">
        <v>20.913133645924372</v>
      </c>
      <c r="Q43" s="18">
        <v>20.626701313962371</v>
      </c>
      <c r="R43" s="18">
        <v>20.253535196470295</v>
      </c>
      <c r="S43" s="18">
        <v>20.168270591117803</v>
      </c>
      <c r="T43" s="18">
        <v>20.440105949246703</v>
      </c>
      <c r="U43" s="18">
        <v>21.586644523262834</v>
      </c>
      <c r="V43" s="18">
        <v>21.005866194824431</v>
      </c>
      <c r="W43" s="18">
        <v>20.081284346395869</v>
      </c>
      <c r="X43" s="18">
        <v>17.918571243568383</v>
      </c>
      <c r="Y43" s="18">
        <v>15.466005212860967</v>
      </c>
      <c r="Z43" s="19">
        <f t="shared" si="2"/>
        <v>417.54789125353733</v>
      </c>
      <c r="AA43" s="20">
        <v>6</v>
      </c>
    </row>
    <row r="44" spans="1:27" ht="15.75" x14ac:dyDescent="0.25">
      <c r="A44" s="17">
        <v>42156</v>
      </c>
      <c r="B44" s="18">
        <v>11.644420687017075</v>
      </c>
      <c r="C44" s="18">
        <v>10.736434525451886</v>
      </c>
      <c r="D44" s="18">
        <v>10.196371900636885</v>
      </c>
      <c r="E44" s="18">
        <v>9.8762253386317607</v>
      </c>
      <c r="F44" s="18">
        <v>9.9426531521439134</v>
      </c>
      <c r="G44" s="18">
        <v>10.382979387486957</v>
      </c>
      <c r="H44" s="18">
        <v>11.540292060052717</v>
      </c>
      <c r="I44" s="18">
        <v>12.588691641959427</v>
      </c>
      <c r="J44" s="18">
        <v>14.669366300980244</v>
      </c>
      <c r="K44" s="18">
        <v>16.47504244848373</v>
      </c>
      <c r="L44" s="18">
        <v>18.224339009143929</v>
      </c>
      <c r="M44" s="18">
        <v>19.214243979237231</v>
      </c>
      <c r="N44" s="18">
        <v>19.223271610015612</v>
      </c>
      <c r="O44" s="18">
        <v>19.086654453269251</v>
      </c>
      <c r="P44" s="18">
        <v>18.93894601202231</v>
      </c>
      <c r="Q44" s="18">
        <v>18.745524377655489</v>
      </c>
      <c r="R44" s="18">
        <v>18.394889908664975</v>
      </c>
      <c r="S44" s="18">
        <v>18.149768615834802</v>
      </c>
      <c r="T44" s="18">
        <v>17.670579944848527</v>
      </c>
      <c r="U44" s="18">
        <v>18.647392130712696</v>
      </c>
      <c r="V44" s="18">
        <v>18.132179000530769</v>
      </c>
      <c r="W44" s="18">
        <v>17.42909347649687</v>
      </c>
      <c r="X44" s="18">
        <v>15.642965512213079</v>
      </c>
      <c r="Y44" s="18">
        <v>13.565182655705401</v>
      </c>
      <c r="Z44" s="19">
        <f t="shared" si="2"/>
        <v>369.11750812919558</v>
      </c>
      <c r="AA44" s="20">
        <v>4</v>
      </c>
    </row>
    <row r="45" spans="1:27" ht="15.75" x14ac:dyDescent="0.25">
      <c r="A45" s="17">
        <v>42186</v>
      </c>
      <c r="B45" s="18">
        <v>3.8312236065639009</v>
      </c>
      <c r="C45" s="18">
        <v>2.9925061831238744</v>
      </c>
      <c r="D45" s="18">
        <v>2.5244055415391013</v>
      </c>
      <c r="E45" s="18">
        <v>2.255869187960434</v>
      </c>
      <c r="F45" s="18">
        <v>2.3997382518167871</v>
      </c>
      <c r="G45" s="18">
        <v>3.0147809671101422</v>
      </c>
      <c r="H45" s="18">
        <v>4.2454980499302106</v>
      </c>
      <c r="I45" s="18">
        <v>5.3013530461710943</v>
      </c>
      <c r="J45" s="18">
        <v>7.3721443607304025</v>
      </c>
      <c r="K45" s="18">
        <v>9.1033180208537523</v>
      </c>
      <c r="L45" s="18">
        <v>10.849540916606761</v>
      </c>
      <c r="M45" s="18">
        <v>11.832843047022587</v>
      </c>
      <c r="N45" s="18">
        <v>11.624455911330639</v>
      </c>
      <c r="O45" s="18">
        <v>11.531501752364886</v>
      </c>
      <c r="P45" s="18">
        <v>11.60683714459293</v>
      </c>
      <c r="Q45" s="18">
        <v>11.441674958277646</v>
      </c>
      <c r="R45" s="18">
        <v>11.114654604602677</v>
      </c>
      <c r="S45" s="18">
        <v>10.593217824815262</v>
      </c>
      <c r="T45" s="18">
        <v>9.6943240516570803</v>
      </c>
      <c r="U45" s="18">
        <v>10.733544412118702</v>
      </c>
      <c r="V45" s="18">
        <v>10.187825141408291</v>
      </c>
      <c r="W45" s="18">
        <v>9.6299371386467758</v>
      </c>
      <c r="X45" s="18">
        <v>7.9913859858220384</v>
      </c>
      <c r="Y45" s="18">
        <v>5.9763322329886215</v>
      </c>
      <c r="Z45" s="19">
        <f t="shared" si="2"/>
        <v>187.84891233805459</v>
      </c>
      <c r="AA45" s="20">
        <v>4</v>
      </c>
    </row>
    <row r="46" spans="1:27" ht="15.75" x14ac:dyDescent="0.25">
      <c r="A46" s="17">
        <v>42217</v>
      </c>
      <c r="B46" s="18">
        <v>4.2659748467807264</v>
      </c>
      <c r="C46" s="18">
        <v>3.5159317177894169</v>
      </c>
      <c r="D46" s="18">
        <v>3.0915269245829746</v>
      </c>
      <c r="E46" s="18">
        <v>2.8281153082407107</v>
      </c>
      <c r="F46" s="18">
        <v>2.9627333919688246</v>
      </c>
      <c r="G46" s="18">
        <v>3.7421487944806673</v>
      </c>
      <c r="H46" s="18">
        <v>4.9297111728052263</v>
      </c>
      <c r="I46" s="18">
        <v>5.7968672366953937</v>
      </c>
      <c r="J46" s="18">
        <v>7.7399754343154488</v>
      </c>
      <c r="K46" s="18">
        <v>9.3782021108286955</v>
      </c>
      <c r="L46" s="18">
        <v>11.038194459819186</v>
      </c>
      <c r="M46" s="18">
        <v>11.935085766248905</v>
      </c>
      <c r="N46" s="18">
        <v>11.765191833386799</v>
      </c>
      <c r="O46" s="18">
        <v>11.708588872948264</v>
      </c>
      <c r="P46" s="18">
        <v>11.782067562429162</v>
      </c>
      <c r="Q46" s="18">
        <v>11.680921866095211</v>
      </c>
      <c r="R46" s="18">
        <v>11.298364989111477</v>
      </c>
      <c r="S46" s="18">
        <v>10.805281313085221</v>
      </c>
      <c r="T46" s="18">
        <v>9.980869639799776</v>
      </c>
      <c r="U46" s="18">
        <v>10.674479087438318</v>
      </c>
      <c r="V46" s="18">
        <v>10.181513323375702</v>
      </c>
      <c r="W46" s="18">
        <v>9.7117088126961892</v>
      </c>
      <c r="X46" s="18">
        <v>8.29048845926906</v>
      </c>
      <c r="Y46" s="18">
        <v>6.4080866935394925</v>
      </c>
      <c r="Z46" s="19">
        <f t="shared" si="2"/>
        <v>195.51202961773089</v>
      </c>
      <c r="AA46" s="20">
        <v>6</v>
      </c>
    </row>
    <row r="47" spans="1:27" ht="15.75" x14ac:dyDescent="0.25">
      <c r="A47" s="17">
        <v>42248</v>
      </c>
      <c r="B47" s="18">
        <v>5.2589084322841515</v>
      </c>
      <c r="C47" s="18">
        <v>4.415905596632161</v>
      </c>
      <c r="D47" s="18">
        <v>3.9260829039587732</v>
      </c>
      <c r="E47" s="18">
        <v>3.6351266274578591</v>
      </c>
      <c r="F47" s="18">
        <v>3.771210582374624</v>
      </c>
      <c r="G47" s="18">
        <v>4.4922710830239847</v>
      </c>
      <c r="H47" s="18">
        <v>5.7543716329442685</v>
      </c>
      <c r="I47" s="18">
        <v>6.7182523239656877</v>
      </c>
      <c r="J47" s="18">
        <v>8.7887814201970027</v>
      </c>
      <c r="K47" s="18">
        <v>10.52914860047373</v>
      </c>
      <c r="L47" s="18">
        <v>12.261324499649687</v>
      </c>
      <c r="M47" s="18">
        <v>13.224763861570224</v>
      </c>
      <c r="N47" s="18">
        <v>13.017901688117352</v>
      </c>
      <c r="O47" s="18">
        <v>12.973115141779198</v>
      </c>
      <c r="P47" s="18">
        <v>12.952942833708752</v>
      </c>
      <c r="Q47" s="18">
        <v>12.887549480510614</v>
      </c>
      <c r="R47" s="18">
        <v>12.551838056144181</v>
      </c>
      <c r="S47" s="18">
        <v>12.332173167659873</v>
      </c>
      <c r="T47" s="18">
        <v>12.038229509573771</v>
      </c>
      <c r="U47" s="18">
        <v>12.304843428614957</v>
      </c>
      <c r="V47" s="18">
        <v>11.680939298747683</v>
      </c>
      <c r="W47" s="18">
        <v>11.013650942727807</v>
      </c>
      <c r="X47" s="18">
        <v>9.34040551744555</v>
      </c>
      <c r="Y47" s="18">
        <v>7.2617828678993828</v>
      </c>
      <c r="Z47" s="19">
        <f t="shared" si="2"/>
        <v>223.13151949746126</v>
      </c>
      <c r="AA47" s="20">
        <v>4</v>
      </c>
    </row>
    <row r="48" spans="1:27" ht="15.75" x14ac:dyDescent="0.25">
      <c r="A48" s="17">
        <v>42278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0.34236621525234662</v>
      </c>
      <c r="K48" s="18">
        <v>2.2614248277689404</v>
      </c>
      <c r="L48" s="18">
        <v>4.0471979892280432</v>
      </c>
      <c r="M48" s="18">
        <v>5.1699758129135587</v>
      </c>
      <c r="N48" s="18">
        <v>5.2503631656571015</v>
      </c>
      <c r="O48" s="18">
        <v>5.0634410842036015</v>
      </c>
      <c r="P48" s="18">
        <v>4.7498999761512239</v>
      </c>
      <c r="Q48" s="18">
        <v>4.4726852951292022</v>
      </c>
      <c r="R48" s="18">
        <v>4.1415001678374033</v>
      </c>
      <c r="S48" s="18">
        <v>4.3446087547221683</v>
      </c>
      <c r="T48" s="18">
        <v>4.7918179173881432</v>
      </c>
      <c r="U48" s="18">
        <v>5.3419820846921935</v>
      </c>
      <c r="V48" s="18">
        <v>4.7609012273078184</v>
      </c>
      <c r="W48" s="18">
        <v>3.812360674062409</v>
      </c>
      <c r="X48" s="18">
        <v>1.676053180329669</v>
      </c>
      <c r="Y48" s="18">
        <v>0</v>
      </c>
      <c r="Z48" s="19">
        <f t="shared" si="2"/>
        <v>60.226578372643822</v>
      </c>
      <c r="AA48" s="20">
        <v>4</v>
      </c>
    </row>
    <row r="49" spans="1:27" ht="15.75" x14ac:dyDescent="0.25">
      <c r="A49" s="17">
        <v>42309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0.48729802673218653</v>
      </c>
      <c r="L49" s="18">
        <v>2.3391519814101689</v>
      </c>
      <c r="M49" s="18">
        <v>3.5057017435262448</v>
      </c>
      <c r="N49" s="18">
        <v>3.7385575197300698</v>
      </c>
      <c r="O49" s="18">
        <v>3.5856681183925829</v>
      </c>
      <c r="P49" s="18">
        <v>3.1330097391268525</v>
      </c>
      <c r="Q49" s="18">
        <v>2.7921565747201442</v>
      </c>
      <c r="R49" s="18">
        <v>2.4633489809568974</v>
      </c>
      <c r="S49" s="18">
        <v>2.7187402112876065</v>
      </c>
      <c r="T49" s="18">
        <v>3.2151316739410625</v>
      </c>
      <c r="U49" s="18">
        <v>4.0260382399729453</v>
      </c>
      <c r="V49" s="18">
        <v>3.523999796147121</v>
      </c>
      <c r="W49" s="18">
        <v>2.5469010589188197</v>
      </c>
      <c r="X49" s="18">
        <v>0.36309672489248912</v>
      </c>
      <c r="Y49" s="18">
        <v>0</v>
      </c>
      <c r="Z49" s="19">
        <f t="shared" si="2"/>
        <v>38.438800389755194</v>
      </c>
      <c r="AA49" s="20">
        <v>5</v>
      </c>
    </row>
    <row r="50" spans="1:27" ht="16.5" thickBot="1" x14ac:dyDescent="0.3">
      <c r="A50" s="21">
        <v>42339</v>
      </c>
      <c r="B50" s="22">
        <v>1.0486813136353448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0.40926405480091732</v>
      </c>
      <c r="J50" s="22">
        <v>3.1355846160112706</v>
      </c>
      <c r="K50" s="22">
        <v>5.4393711331647747</v>
      </c>
      <c r="L50" s="22">
        <v>7.4994395590656975</v>
      </c>
      <c r="M50" s="22">
        <v>8.8746325493746454</v>
      </c>
      <c r="N50" s="22">
        <v>9.3378582255856806</v>
      </c>
      <c r="O50" s="22">
        <v>9.0297776985057485</v>
      </c>
      <c r="P50" s="22">
        <v>8.2779985367870914</v>
      </c>
      <c r="Q50" s="22">
        <v>7.7522843520499984</v>
      </c>
      <c r="R50" s="22">
        <v>7.3305853234810536</v>
      </c>
      <c r="S50" s="22">
        <v>7.4902210698621934</v>
      </c>
      <c r="T50" s="22">
        <v>9.1159753028766435</v>
      </c>
      <c r="U50" s="22">
        <v>10.814438506072911</v>
      </c>
      <c r="V50" s="22">
        <v>10.407206092201434</v>
      </c>
      <c r="W50" s="22">
        <v>9.040678562906038</v>
      </c>
      <c r="X50" s="22">
        <v>6.199966978168387</v>
      </c>
      <c r="Y50" s="22">
        <v>2.9785047832655254</v>
      </c>
      <c r="Z50" s="23">
        <f t="shared" si="2"/>
        <v>124.18246865781536</v>
      </c>
      <c r="AA50" s="24">
        <v>6</v>
      </c>
    </row>
    <row r="51" spans="1:27" ht="16.5" thickBot="1" x14ac:dyDescent="0.3">
      <c r="A51" s="3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7"/>
      <c r="AA51" s="28"/>
    </row>
    <row r="52" spans="1:27" ht="16.5" thickBot="1" x14ac:dyDescent="0.3">
      <c r="A52" s="8" t="s">
        <v>33</v>
      </c>
      <c r="B52" s="2"/>
      <c r="C52" s="2"/>
      <c r="D52" s="2"/>
      <c r="E52" s="29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1"/>
      <c r="AA52" s="28"/>
    </row>
    <row r="53" spans="1:27" ht="16.5" thickBot="1" x14ac:dyDescent="0.3">
      <c r="A53" s="3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1"/>
      <c r="AA53" s="28"/>
    </row>
    <row r="54" spans="1:27" ht="15.95" customHeight="1" thickBot="1" x14ac:dyDescent="0.25">
      <c r="A54" s="11" t="s">
        <v>4</v>
      </c>
      <c r="B54" s="12" t="s">
        <v>5</v>
      </c>
      <c r="C54" s="12" t="s">
        <v>6</v>
      </c>
      <c r="D54" s="12" t="s">
        <v>7</v>
      </c>
      <c r="E54" s="12" t="s">
        <v>8</v>
      </c>
      <c r="F54" s="12" t="s">
        <v>9</v>
      </c>
      <c r="G54" s="12" t="s">
        <v>10</v>
      </c>
      <c r="H54" s="12" t="s">
        <v>11</v>
      </c>
      <c r="I54" s="12" t="s">
        <v>12</v>
      </c>
      <c r="J54" s="12" t="s">
        <v>13</v>
      </c>
      <c r="K54" s="12" t="s">
        <v>14</v>
      </c>
      <c r="L54" s="12" t="s">
        <v>15</v>
      </c>
      <c r="M54" s="12" t="s">
        <v>16</v>
      </c>
      <c r="N54" s="12" t="s">
        <v>17</v>
      </c>
      <c r="O54" s="12" t="s">
        <v>18</v>
      </c>
      <c r="P54" s="12" t="s">
        <v>19</v>
      </c>
      <c r="Q54" s="12" t="s">
        <v>20</v>
      </c>
      <c r="R54" s="12" t="s">
        <v>21</v>
      </c>
      <c r="S54" s="12" t="s">
        <v>22</v>
      </c>
      <c r="T54" s="12" t="s">
        <v>23</v>
      </c>
      <c r="U54" s="12" t="s">
        <v>24</v>
      </c>
      <c r="V54" s="12" t="s">
        <v>25</v>
      </c>
      <c r="W54" s="12" t="s">
        <v>26</v>
      </c>
      <c r="X54" s="12" t="s">
        <v>27</v>
      </c>
      <c r="Y54" s="12" t="s">
        <v>28</v>
      </c>
      <c r="Z54" s="12" t="s">
        <v>29</v>
      </c>
      <c r="AA54" s="12" t="s">
        <v>30</v>
      </c>
    </row>
    <row r="55" spans="1:27" ht="15.75" x14ac:dyDescent="0.25">
      <c r="A55" s="13">
        <v>42005</v>
      </c>
      <c r="B55" s="14">
        <v>14.076147058321133</v>
      </c>
      <c r="C55" s="14">
        <v>12.988306078213656</v>
      </c>
      <c r="D55" s="14">
        <v>12.316384012709433</v>
      </c>
      <c r="E55" s="14">
        <v>12.008451296835785</v>
      </c>
      <c r="F55" s="14">
        <v>12.035013544343776</v>
      </c>
      <c r="G55" s="14">
        <v>11.901111425167834</v>
      </c>
      <c r="H55" s="14">
        <v>13.383371856796463</v>
      </c>
      <c r="I55" s="14">
        <v>14.91492060028348</v>
      </c>
      <c r="J55" s="14">
        <v>17.665100223903742</v>
      </c>
      <c r="K55" s="14">
        <v>19.568921648030155</v>
      </c>
      <c r="L55" s="14">
        <v>21.532224159521554</v>
      </c>
      <c r="M55" s="14">
        <v>23.127729684814025</v>
      </c>
      <c r="N55" s="14">
        <v>23.434948253578355</v>
      </c>
      <c r="O55" s="14">
        <v>22.838462463927215</v>
      </c>
      <c r="P55" s="14">
        <v>21.966115615931038</v>
      </c>
      <c r="Q55" s="14">
        <v>21.540002625059831</v>
      </c>
      <c r="R55" s="14">
        <v>21.265738017893973</v>
      </c>
      <c r="S55" s="14">
        <v>21.315628901475598</v>
      </c>
      <c r="T55" s="14">
        <v>21.806732418234724</v>
      </c>
      <c r="U55" s="14">
        <v>22.88291059837815</v>
      </c>
      <c r="V55" s="14">
        <v>22.249372027200444</v>
      </c>
      <c r="W55" s="14">
        <v>20.841555689845627</v>
      </c>
      <c r="X55" s="14">
        <v>18.505261725698269</v>
      </c>
      <c r="Y55" s="14">
        <v>15.903039814807231</v>
      </c>
      <c r="Z55" s="15">
        <f>SUM(B55:Y55)</f>
        <v>440.06744974097143</v>
      </c>
      <c r="AA55" s="16">
        <v>1</v>
      </c>
    </row>
    <row r="56" spans="1:27" ht="15.75" x14ac:dyDescent="0.25">
      <c r="A56" s="17">
        <v>42036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9">
        <f t="shared" ref="Z56:Z66" si="3">SUM(B56:Y56)</f>
        <v>0</v>
      </c>
      <c r="AA56" s="20">
        <v>0</v>
      </c>
    </row>
    <row r="57" spans="1:27" ht="15.75" x14ac:dyDescent="0.25">
      <c r="A57" s="17">
        <v>42064</v>
      </c>
      <c r="B57" s="18">
        <v>14.625347425999349</v>
      </c>
      <c r="C57" s="18">
        <v>13.471411285303853</v>
      </c>
      <c r="D57" s="18">
        <v>12.782067281011802</v>
      </c>
      <c r="E57" s="18">
        <v>12.483254949302605</v>
      </c>
      <c r="F57" s="18">
        <v>12.59357659798423</v>
      </c>
      <c r="G57" s="18">
        <v>12.849141439667859</v>
      </c>
      <c r="H57" s="18">
        <v>14.229931253820022</v>
      </c>
      <c r="I57" s="18">
        <v>15.70125952860327</v>
      </c>
      <c r="J57" s="18">
        <v>18.47590967321301</v>
      </c>
      <c r="K57" s="18">
        <v>20.608417272860333</v>
      </c>
      <c r="L57" s="18">
        <v>22.53580625377268</v>
      </c>
      <c r="M57" s="18">
        <v>24.086188488753663</v>
      </c>
      <c r="N57" s="18">
        <v>24.327041173724496</v>
      </c>
      <c r="O57" s="18">
        <v>23.749995707920078</v>
      </c>
      <c r="P57" s="18">
        <v>22.827887264842154</v>
      </c>
      <c r="Q57" s="18">
        <v>22.376140521231022</v>
      </c>
      <c r="R57" s="18">
        <v>22.117994425837448</v>
      </c>
      <c r="S57" s="18">
        <v>22.210387379638654</v>
      </c>
      <c r="T57" s="18">
        <v>22.814728868412175</v>
      </c>
      <c r="U57" s="18">
        <v>24.033645564885898</v>
      </c>
      <c r="V57" s="18">
        <v>23.376791495683225</v>
      </c>
      <c r="W57" s="18">
        <v>21.922491081280686</v>
      </c>
      <c r="X57" s="18">
        <v>19.17938455474091</v>
      </c>
      <c r="Y57" s="18">
        <v>16.38939454130475</v>
      </c>
      <c r="Z57" s="19">
        <f t="shared" si="3"/>
        <v>459.76819402979407</v>
      </c>
      <c r="AA57" s="20">
        <v>1</v>
      </c>
    </row>
    <row r="58" spans="1:27" ht="15.75" x14ac:dyDescent="0.25">
      <c r="A58" s="17">
        <v>42095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9">
        <f t="shared" si="3"/>
        <v>0</v>
      </c>
      <c r="AA58" s="20">
        <v>0</v>
      </c>
    </row>
    <row r="59" spans="1:27" ht="15.75" x14ac:dyDescent="0.25">
      <c r="A59" s="17">
        <v>42125</v>
      </c>
      <c r="B59" s="18">
        <v>13.274008257211447</v>
      </c>
      <c r="C59" s="18">
        <v>12.272514093502771</v>
      </c>
      <c r="D59" s="18">
        <v>11.639695008948035</v>
      </c>
      <c r="E59" s="18">
        <v>11.371638274284429</v>
      </c>
      <c r="F59" s="18">
        <v>11.489052201950246</v>
      </c>
      <c r="G59" s="18">
        <v>11.726685620983943</v>
      </c>
      <c r="H59" s="18">
        <v>13.196767402763777</v>
      </c>
      <c r="I59" s="18">
        <v>14.649940319876583</v>
      </c>
      <c r="J59" s="18">
        <v>17.298540462845718</v>
      </c>
      <c r="K59" s="18">
        <v>19.260883354085657</v>
      </c>
      <c r="L59" s="18">
        <v>21.016782209541507</v>
      </c>
      <c r="M59" s="18">
        <v>22.447600361215279</v>
      </c>
      <c r="N59" s="18">
        <v>22.573877963399632</v>
      </c>
      <c r="O59" s="18">
        <v>22.063022884159675</v>
      </c>
      <c r="P59" s="18">
        <v>21.324322732404703</v>
      </c>
      <c r="Q59" s="18">
        <v>20.993345076899612</v>
      </c>
      <c r="R59" s="18">
        <v>20.745587909510029</v>
      </c>
      <c r="S59" s="18">
        <v>20.733343910455794</v>
      </c>
      <c r="T59" s="18">
        <v>20.813480315057888</v>
      </c>
      <c r="U59" s="18">
        <v>21.616482325791395</v>
      </c>
      <c r="V59" s="18">
        <v>20.951055373988638</v>
      </c>
      <c r="W59" s="18">
        <v>19.784048789895913</v>
      </c>
      <c r="X59" s="18">
        <v>17.49162752367155</v>
      </c>
      <c r="Y59" s="18">
        <v>15.041732693239686</v>
      </c>
      <c r="Z59" s="19">
        <f t="shared" si="3"/>
        <v>423.77603506568391</v>
      </c>
      <c r="AA59" s="20">
        <v>1</v>
      </c>
    </row>
    <row r="60" spans="1:27" ht="15.75" x14ac:dyDescent="0.25">
      <c r="A60" s="17">
        <v>42156</v>
      </c>
      <c r="B60" s="18">
        <v>11.504360359904473</v>
      </c>
      <c r="C60" s="18">
        <v>10.672683966741635</v>
      </c>
      <c r="D60" s="18">
        <v>10.147520888678873</v>
      </c>
      <c r="E60" s="18">
        <v>9.9210184940439312</v>
      </c>
      <c r="F60" s="18">
        <v>10.022998131147659</v>
      </c>
      <c r="G60" s="18">
        <v>10.325482155994271</v>
      </c>
      <c r="H60" s="18">
        <v>11.885859358974477</v>
      </c>
      <c r="I60" s="18">
        <v>13.227461426303149</v>
      </c>
      <c r="J60" s="18">
        <v>15.656702709929004</v>
      </c>
      <c r="K60" s="18">
        <v>17.371657197537079</v>
      </c>
      <c r="L60" s="18">
        <v>18.990241355600297</v>
      </c>
      <c r="M60" s="18">
        <v>20.256366323938099</v>
      </c>
      <c r="N60" s="18">
        <v>20.279815227024056</v>
      </c>
      <c r="O60" s="18">
        <v>19.853980784515031</v>
      </c>
      <c r="P60" s="18">
        <v>19.345656743829984</v>
      </c>
      <c r="Q60" s="18">
        <v>19.111759650619788</v>
      </c>
      <c r="R60" s="18">
        <v>18.860178162375206</v>
      </c>
      <c r="S60" s="18">
        <v>18.61882049513672</v>
      </c>
      <c r="T60" s="18">
        <v>17.921723338477623</v>
      </c>
      <c r="U60" s="18">
        <v>18.582180832071888</v>
      </c>
      <c r="V60" s="18">
        <v>18.067647785157675</v>
      </c>
      <c r="W60" s="18">
        <v>17.198481117092612</v>
      </c>
      <c r="X60" s="18">
        <v>15.353174455987823</v>
      </c>
      <c r="Y60" s="18">
        <v>13.294384807799574</v>
      </c>
      <c r="Z60" s="19">
        <f t="shared" si="3"/>
        <v>376.470155768881</v>
      </c>
      <c r="AA60" s="20">
        <v>3</v>
      </c>
    </row>
    <row r="61" spans="1:27" ht="15.75" x14ac:dyDescent="0.25">
      <c r="A61" s="17">
        <v>42186</v>
      </c>
      <c r="B61" s="18">
        <v>4.101965811406993</v>
      </c>
      <c r="C61" s="18">
        <v>3.2888199922646129</v>
      </c>
      <c r="D61" s="18">
        <v>2.8063383310326899</v>
      </c>
      <c r="E61" s="18">
        <v>2.6008756682992136</v>
      </c>
      <c r="F61" s="18">
        <v>2.7570554836227932</v>
      </c>
      <c r="G61" s="18">
        <v>3.2378042405736922</v>
      </c>
      <c r="H61" s="18">
        <v>4.9097061343468562</v>
      </c>
      <c r="I61" s="18">
        <v>6.2871760285388554</v>
      </c>
      <c r="J61" s="18">
        <v>8.7441743343680205</v>
      </c>
      <c r="K61" s="18">
        <v>10.378646535050269</v>
      </c>
      <c r="L61" s="18">
        <v>11.971481095911841</v>
      </c>
      <c r="M61" s="18">
        <v>13.229360732951813</v>
      </c>
      <c r="N61" s="18">
        <v>13.039328980583173</v>
      </c>
      <c r="O61" s="18">
        <v>12.653710501005618</v>
      </c>
      <c r="P61" s="18">
        <v>12.352036997141463</v>
      </c>
      <c r="Q61" s="18">
        <v>12.134987714112649</v>
      </c>
      <c r="R61" s="18">
        <v>11.89867481702446</v>
      </c>
      <c r="S61" s="18">
        <v>11.38450112231377</v>
      </c>
      <c r="T61" s="18">
        <v>10.394744499325446</v>
      </c>
      <c r="U61" s="18">
        <v>11.186756469158819</v>
      </c>
      <c r="V61" s="18">
        <v>10.654795799871419</v>
      </c>
      <c r="W61" s="18">
        <v>9.8940466624781394</v>
      </c>
      <c r="X61" s="18">
        <v>8.1358469122700843</v>
      </c>
      <c r="Y61" s="18">
        <v>6.0618812297149924</v>
      </c>
      <c r="Z61" s="19">
        <f t="shared" si="3"/>
        <v>204.1047160933677</v>
      </c>
      <c r="AA61" s="20">
        <v>1</v>
      </c>
    </row>
    <row r="62" spans="1:27" ht="15.75" x14ac:dyDescent="0.25">
      <c r="A62" s="17">
        <v>42217</v>
      </c>
      <c r="B62" s="18">
        <v>5.7468845039242149</v>
      </c>
      <c r="C62" s="18">
        <v>4.9085030414899524</v>
      </c>
      <c r="D62" s="18">
        <v>4.401402187685882</v>
      </c>
      <c r="E62" s="18">
        <v>4.1604985515771657</v>
      </c>
      <c r="F62" s="18">
        <v>4.2983786023597856</v>
      </c>
      <c r="G62" s="18">
        <v>4.9176133825794608</v>
      </c>
      <c r="H62" s="18">
        <v>6.6435541606909068</v>
      </c>
      <c r="I62" s="18">
        <v>7.9528731960544468</v>
      </c>
      <c r="J62" s="18">
        <v>10.476380251713913</v>
      </c>
      <c r="K62" s="18">
        <v>12.162913847068797</v>
      </c>
      <c r="L62" s="18">
        <v>13.788956598393467</v>
      </c>
      <c r="M62" s="18">
        <v>15.063651845526504</v>
      </c>
      <c r="N62" s="18">
        <v>14.954675603649273</v>
      </c>
      <c r="O62" s="18">
        <v>14.560162073548018</v>
      </c>
      <c r="P62" s="18">
        <v>14.163332311411228</v>
      </c>
      <c r="Q62" s="18">
        <v>13.962817191611327</v>
      </c>
      <c r="R62" s="18">
        <v>13.650617590045528</v>
      </c>
      <c r="S62" s="18">
        <v>13.198029227438507</v>
      </c>
      <c r="T62" s="18">
        <v>12.437638154947853</v>
      </c>
      <c r="U62" s="18">
        <v>13.033890035674943</v>
      </c>
      <c r="V62" s="18">
        <v>12.522838419153196</v>
      </c>
      <c r="W62" s="18">
        <v>11.716287320135452</v>
      </c>
      <c r="X62" s="18">
        <v>9.9439959005210543</v>
      </c>
      <c r="Y62" s="18">
        <v>7.7631578175328029</v>
      </c>
      <c r="Z62" s="19">
        <f t="shared" si="3"/>
        <v>246.42905181473367</v>
      </c>
      <c r="AA62" s="20">
        <v>1</v>
      </c>
    </row>
    <row r="63" spans="1:27" ht="15.75" x14ac:dyDescent="0.25">
      <c r="A63" s="17">
        <v>42248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9">
        <f t="shared" si="3"/>
        <v>0</v>
      </c>
      <c r="AA63" s="20">
        <v>0</v>
      </c>
    </row>
    <row r="64" spans="1:27" ht="15.75" x14ac:dyDescent="0.25">
      <c r="A64" s="17">
        <v>42278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1.3082551194470071</v>
      </c>
      <c r="K64" s="18">
        <v>3.2062028152177664</v>
      </c>
      <c r="L64" s="18">
        <v>4.9404274337491954</v>
      </c>
      <c r="M64" s="18">
        <v>6.3770883826738496</v>
      </c>
      <c r="N64" s="18">
        <v>6.4530717716448489</v>
      </c>
      <c r="O64" s="18">
        <v>5.9359861747319371</v>
      </c>
      <c r="P64" s="18">
        <v>5.2417883524521018</v>
      </c>
      <c r="Q64" s="18">
        <v>4.9205385149714349</v>
      </c>
      <c r="R64" s="18">
        <v>4.7083660210341769</v>
      </c>
      <c r="S64" s="18">
        <v>4.9815790833387874</v>
      </c>
      <c r="T64" s="18">
        <v>5.2432344199851944</v>
      </c>
      <c r="U64" s="18">
        <v>5.4597010968190585</v>
      </c>
      <c r="V64" s="18">
        <v>4.7947082148964979</v>
      </c>
      <c r="W64" s="18">
        <v>3.6053825793472569</v>
      </c>
      <c r="X64" s="18">
        <v>1.3296770253268697</v>
      </c>
      <c r="Y64" s="18">
        <v>0</v>
      </c>
      <c r="Z64" s="19">
        <f t="shared" si="3"/>
        <v>68.506007005635979</v>
      </c>
      <c r="AA64" s="20">
        <v>1</v>
      </c>
    </row>
    <row r="65" spans="1:28" ht="15.75" x14ac:dyDescent="0.25">
      <c r="A65" s="17">
        <v>42309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1.6684409963523721</v>
      </c>
      <c r="L65" s="18">
        <v>3.5180200570302333</v>
      </c>
      <c r="M65" s="18">
        <v>5.0333157063654941</v>
      </c>
      <c r="N65" s="18">
        <v>5.2543375491484694</v>
      </c>
      <c r="O65" s="18">
        <v>4.7422040458578341</v>
      </c>
      <c r="P65" s="18">
        <v>3.8844967782319362</v>
      </c>
      <c r="Q65" s="18">
        <v>3.4906373227790026</v>
      </c>
      <c r="R65" s="18">
        <v>3.2900877546486664</v>
      </c>
      <c r="S65" s="18">
        <v>3.6523118694697478</v>
      </c>
      <c r="T65" s="18">
        <v>4.0140172830891387</v>
      </c>
      <c r="U65" s="18">
        <v>4.5048923269014125</v>
      </c>
      <c r="V65" s="18">
        <v>3.8753154761440021</v>
      </c>
      <c r="W65" s="18">
        <v>2.5964084247149368</v>
      </c>
      <c r="X65" s="18">
        <v>0.20206621084496873</v>
      </c>
      <c r="Y65" s="18">
        <v>0</v>
      </c>
      <c r="Z65" s="19">
        <f t="shared" si="3"/>
        <v>49.726551801578218</v>
      </c>
      <c r="AA65" s="20">
        <v>2</v>
      </c>
    </row>
    <row r="66" spans="1:28" ht="16.5" thickBot="1" x14ac:dyDescent="0.3">
      <c r="A66" s="21">
        <v>42339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3">
        <f t="shared" si="3"/>
        <v>0</v>
      </c>
      <c r="AA66" s="24">
        <v>0</v>
      </c>
    </row>
    <row r="67" spans="1:28" ht="15.75" thickBot="1" x14ac:dyDescent="0.25">
      <c r="B67" s="36"/>
    </row>
    <row r="68" spans="1:28" ht="16.5" thickBot="1" x14ac:dyDescent="0.3">
      <c r="A68" s="8" t="s">
        <v>34</v>
      </c>
      <c r="E68" s="28"/>
    </row>
    <row r="69" spans="1:28" ht="15.75" thickBot="1" x14ac:dyDescent="0.25">
      <c r="B69" s="36"/>
    </row>
    <row r="70" spans="1:28" ht="15.95" customHeight="1" thickBot="1" x14ac:dyDescent="0.25">
      <c r="A70" s="11" t="s">
        <v>4</v>
      </c>
      <c r="B70" s="12" t="s">
        <v>5</v>
      </c>
      <c r="C70" s="12" t="s">
        <v>6</v>
      </c>
      <c r="D70" s="12" t="s">
        <v>7</v>
      </c>
      <c r="E70" s="12" t="s">
        <v>8</v>
      </c>
      <c r="F70" s="12" t="s">
        <v>9</v>
      </c>
      <c r="G70" s="12" t="s">
        <v>10</v>
      </c>
      <c r="H70" s="12" t="s">
        <v>11</v>
      </c>
      <c r="I70" s="12" t="s">
        <v>12</v>
      </c>
      <c r="J70" s="12" t="s">
        <v>13</v>
      </c>
      <c r="K70" s="12" t="s">
        <v>14</v>
      </c>
      <c r="L70" s="12" t="s">
        <v>15</v>
      </c>
      <c r="M70" s="12" t="s">
        <v>16</v>
      </c>
      <c r="N70" s="12" t="s">
        <v>17</v>
      </c>
      <c r="O70" s="12" t="s">
        <v>18</v>
      </c>
      <c r="P70" s="12" t="s">
        <v>19</v>
      </c>
      <c r="Q70" s="12" t="s">
        <v>20</v>
      </c>
      <c r="R70" s="12" t="s">
        <v>21</v>
      </c>
      <c r="S70" s="12" t="s">
        <v>22</v>
      </c>
      <c r="T70" s="12" t="s">
        <v>23</v>
      </c>
      <c r="U70" s="12" t="s">
        <v>24</v>
      </c>
      <c r="V70" s="12" t="s">
        <v>25</v>
      </c>
      <c r="W70" s="12" t="s">
        <v>26</v>
      </c>
      <c r="X70" s="12" t="s">
        <v>27</v>
      </c>
      <c r="Y70" s="12" t="s">
        <v>28</v>
      </c>
      <c r="Z70" s="12" t="s">
        <v>29</v>
      </c>
      <c r="AA70" s="12" t="s">
        <v>30</v>
      </c>
    </row>
    <row r="71" spans="1:28" ht="15.75" x14ac:dyDescent="0.25">
      <c r="A71" s="13">
        <v>42005</v>
      </c>
      <c r="B71" s="14">
        <v>457.26243690765892</v>
      </c>
      <c r="C71" s="14">
        <v>415.78215180543134</v>
      </c>
      <c r="D71" s="14">
        <v>395.17272249602541</v>
      </c>
      <c r="E71" s="14">
        <v>381.88493337411825</v>
      </c>
      <c r="F71" s="14">
        <v>379.95725959044881</v>
      </c>
      <c r="G71" s="14">
        <v>399.43060190125027</v>
      </c>
      <c r="H71" s="14">
        <v>440.30264443486988</v>
      </c>
      <c r="I71" s="14">
        <v>511.0249956115166</v>
      </c>
      <c r="J71" s="14">
        <v>609.98055180019355</v>
      </c>
      <c r="K71" s="14">
        <v>718.80588740388805</v>
      </c>
      <c r="L71" s="14">
        <v>775.10724482826242</v>
      </c>
      <c r="M71" s="14">
        <v>812.91139732259535</v>
      </c>
      <c r="N71" s="14">
        <v>791.68225777998714</v>
      </c>
      <c r="O71" s="14">
        <v>784.53168504169253</v>
      </c>
      <c r="P71" s="14">
        <v>783.03077017495582</v>
      </c>
      <c r="Q71" s="14">
        <v>779.65622873607879</v>
      </c>
      <c r="R71" s="14">
        <v>762.6722547729629</v>
      </c>
      <c r="S71" s="14">
        <v>735.15347923891147</v>
      </c>
      <c r="T71" s="14">
        <v>733.32757852392501</v>
      </c>
      <c r="U71" s="14">
        <v>753.4229632146122</v>
      </c>
      <c r="V71" s="14">
        <v>725.29369220670924</v>
      </c>
      <c r="W71" s="14">
        <v>690.62512780814177</v>
      </c>
      <c r="X71" s="14">
        <v>597.1548646753663</v>
      </c>
      <c r="Y71" s="14">
        <v>517.72736703959345</v>
      </c>
      <c r="Z71" s="15">
        <f>SUM(B71:Y71)</f>
        <v>14951.901096689196</v>
      </c>
      <c r="AA71" s="16">
        <f t="shared" ref="AA71:AA82" si="4">+AA7+AA23+AA39+AA55</f>
        <v>31</v>
      </c>
      <c r="AB71" s="37"/>
    </row>
    <row r="72" spans="1:28" ht="15.75" x14ac:dyDescent="0.25">
      <c r="A72" s="17">
        <v>42036</v>
      </c>
      <c r="B72" s="18">
        <v>395.28378072395964</v>
      </c>
      <c r="C72" s="18">
        <v>362.09762154642658</v>
      </c>
      <c r="D72" s="18">
        <v>344.39275204977116</v>
      </c>
      <c r="E72" s="18">
        <v>336.74525976577456</v>
      </c>
      <c r="F72" s="18">
        <v>332.00577880565208</v>
      </c>
      <c r="G72" s="18">
        <v>355.64398814837165</v>
      </c>
      <c r="H72" s="18">
        <v>422.45651752946469</v>
      </c>
      <c r="I72" s="18">
        <v>482.66149634391235</v>
      </c>
      <c r="J72" s="18">
        <v>564.85189195732232</v>
      </c>
      <c r="K72" s="18">
        <v>618.00987659272857</v>
      </c>
      <c r="L72" s="18">
        <v>669.02280954634944</v>
      </c>
      <c r="M72" s="18">
        <v>710.44305097520123</v>
      </c>
      <c r="N72" s="18">
        <v>698.22889635305762</v>
      </c>
      <c r="O72" s="18">
        <v>694.70997384967757</v>
      </c>
      <c r="P72" s="18">
        <v>701.1175409625273</v>
      </c>
      <c r="Q72" s="18">
        <v>689.26019905026794</v>
      </c>
      <c r="R72" s="18">
        <v>677.4892456433281</v>
      </c>
      <c r="S72" s="18">
        <v>667.46956759649106</v>
      </c>
      <c r="T72" s="18">
        <v>644.61320987098475</v>
      </c>
      <c r="U72" s="18">
        <v>663.80896911014645</v>
      </c>
      <c r="V72" s="18">
        <v>642.28674493944641</v>
      </c>
      <c r="W72" s="18">
        <v>597.65017883524365</v>
      </c>
      <c r="X72" s="18">
        <v>529.01345300752894</v>
      </c>
      <c r="Y72" s="18">
        <v>462.73120798688399</v>
      </c>
      <c r="Z72" s="19">
        <f>SUM(B72:Y72)</f>
        <v>13261.994011190516</v>
      </c>
      <c r="AA72" s="20">
        <f t="shared" si="4"/>
        <v>28</v>
      </c>
      <c r="AB72" s="37"/>
    </row>
    <row r="73" spans="1:28" ht="15.75" x14ac:dyDescent="0.25">
      <c r="A73" s="17">
        <v>42064</v>
      </c>
      <c r="B73" s="18">
        <v>452.69516852385749</v>
      </c>
      <c r="C73" s="18">
        <v>414.50577122652982</v>
      </c>
      <c r="D73" s="18">
        <v>396.27405906238681</v>
      </c>
      <c r="E73" s="18">
        <v>382.18338500152856</v>
      </c>
      <c r="F73" s="18">
        <v>381.9675108447675</v>
      </c>
      <c r="G73" s="18">
        <v>400.185689747673</v>
      </c>
      <c r="H73" s="18">
        <v>478.95389452210742</v>
      </c>
      <c r="I73" s="18">
        <v>559.57410243769561</v>
      </c>
      <c r="J73" s="18">
        <v>656.25472803304638</v>
      </c>
      <c r="K73" s="18">
        <v>724.44981506178851</v>
      </c>
      <c r="L73" s="18">
        <v>792.06112250246406</v>
      </c>
      <c r="M73" s="18">
        <v>839.86071899484011</v>
      </c>
      <c r="N73" s="18">
        <v>818.75348758446682</v>
      </c>
      <c r="O73" s="18">
        <v>805.75889767613819</v>
      </c>
      <c r="P73" s="18">
        <v>809.66234399285463</v>
      </c>
      <c r="Q73" s="18">
        <v>806.18654677916504</v>
      </c>
      <c r="R73" s="18">
        <v>801.61288568572354</v>
      </c>
      <c r="S73" s="18">
        <v>775.53070742361683</v>
      </c>
      <c r="T73" s="18">
        <v>753.15077024578818</v>
      </c>
      <c r="U73" s="18">
        <v>784.68321981225756</v>
      </c>
      <c r="V73" s="18">
        <v>763.41690840238596</v>
      </c>
      <c r="W73" s="18">
        <v>721.5219967429075</v>
      </c>
      <c r="X73" s="18">
        <v>637.01259348229223</v>
      </c>
      <c r="Y73" s="18">
        <v>547.2597368491721</v>
      </c>
      <c r="Z73" s="19">
        <f t="shared" ref="Z73:Z82" si="5">SUM(B73:Y73)</f>
        <v>15503.516060635451</v>
      </c>
      <c r="AA73" s="20">
        <f t="shared" si="4"/>
        <v>31</v>
      </c>
      <c r="AB73" s="37"/>
    </row>
    <row r="74" spans="1:28" ht="15.75" x14ac:dyDescent="0.25">
      <c r="A74" s="17">
        <v>42095</v>
      </c>
      <c r="B74" s="18">
        <v>457.74576576886437</v>
      </c>
      <c r="C74" s="18">
        <v>421.11905459408365</v>
      </c>
      <c r="D74" s="18">
        <v>400.55587655265896</v>
      </c>
      <c r="E74" s="18">
        <v>389.33443038509029</v>
      </c>
      <c r="F74" s="18">
        <v>388.71204591896799</v>
      </c>
      <c r="G74" s="18">
        <v>399.28180504460863</v>
      </c>
      <c r="H74" s="18">
        <v>466.15504401557087</v>
      </c>
      <c r="I74" s="18">
        <v>547.66736540530167</v>
      </c>
      <c r="J74" s="18">
        <v>639.72638395531794</v>
      </c>
      <c r="K74" s="18">
        <v>706.440222284833</v>
      </c>
      <c r="L74" s="18">
        <v>780.45728532340911</v>
      </c>
      <c r="M74" s="18">
        <v>832.28333353212884</v>
      </c>
      <c r="N74" s="18">
        <v>818.67765581820709</v>
      </c>
      <c r="O74" s="18">
        <v>803.41537583243053</v>
      </c>
      <c r="P74" s="18">
        <v>803.75195839082744</v>
      </c>
      <c r="Q74" s="18">
        <v>794.9787174774973</v>
      </c>
      <c r="R74" s="18">
        <v>780.69112991931308</v>
      </c>
      <c r="S74" s="18">
        <v>762.51257885386019</v>
      </c>
      <c r="T74" s="18">
        <v>759.41937311497543</v>
      </c>
      <c r="U74" s="18">
        <v>761.89489556270701</v>
      </c>
      <c r="V74" s="18">
        <v>730.58406186682271</v>
      </c>
      <c r="W74" s="18">
        <v>681.89715442251895</v>
      </c>
      <c r="X74" s="18">
        <v>617.84116461520398</v>
      </c>
      <c r="Y74" s="18">
        <v>537.76880884372758</v>
      </c>
      <c r="Z74" s="19">
        <f t="shared" si="5"/>
        <v>15282.911487498926</v>
      </c>
      <c r="AA74" s="20">
        <f t="shared" si="4"/>
        <v>30</v>
      </c>
      <c r="AB74" s="37"/>
    </row>
    <row r="75" spans="1:28" ht="15.75" x14ac:dyDescent="0.25">
      <c r="A75" s="17">
        <v>42125</v>
      </c>
      <c r="B75" s="18">
        <v>421.19112404742572</v>
      </c>
      <c r="C75" s="18">
        <v>387.5573288907101</v>
      </c>
      <c r="D75" s="18">
        <v>369.92736052667419</v>
      </c>
      <c r="E75" s="18">
        <v>358.78585906190733</v>
      </c>
      <c r="F75" s="18">
        <v>352.85771349367235</v>
      </c>
      <c r="G75" s="18">
        <v>358.80398687341108</v>
      </c>
      <c r="H75" s="18">
        <v>422.80151569927369</v>
      </c>
      <c r="I75" s="18">
        <v>497.92448618147836</v>
      </c>
      <c r="J75" s="18">
        <v>583.59684787077731</v>
      </c>
      <c r="K75" s="18">
        <v>645.35605133665081</v>
      </c>
      <c r="L75" s="18">
        <v>703.8104491695135</v>
      </c>
      <c r="M75" s="18">
        <v>744.59005116728031</v>
      </c>
      <c r="N75" s="18">
        <v>730.46441214590732</v>
      </c>
      <c r="O75" s="18">
        <v>718.4859008366459</v>
      </c>
      <c r="P75" s="18">
        <v>716.23216163237839</v>
      </c>
      <c r="Q75" s="18">
        <v>715.76128094347018</v>
      </c>
      <c r="R75" s="18">
        <v>702.67587021792974</v>
      </c>
      <c r="S75" s="18">
        <v>682.11266345234515</v>
      </c>
      <c r="T75" s="18">
        <v>670.2235768876551</v>
      </c>
      <c r="U75" s="18">
        <v>684.16606559236266</v>
      </c>
      <c r="V75" s="18">
        <v>665.35672738033247</v>
      </c>
      <c r="W75" s="18">
        <v>627.86989319934014</v>
      </c>
      <c r="X75" s="18">
        <v>556.07254233634285</v>
      </c>
      <c r="Y75" s="18">
        <v>485.88997626653838</v>
      </c>
      <c r="Z75" s="19">
        <f t="shared" si="5"/>
        <v>13802.513845210025</v>
      </c>
      <c r="AA75" s="20">
        <f t="shared" si="4"/>
        <v>31</v>
      </c>
      <c r="AB75" s="37"/>
    </row>
    <row r="76" spans="1:28" ht="15.75" x14ac:dyDescent="0.25">
      <c r="A76" s="17">
        <v>42156</v>
      </c>
      <c r="B76" s="18">
        <v>363.38165514149233</v>
      </c>
      <c r="C76" s="18">
        <v>332.00599340885714</v>
      </c>
      <c r="D76" s="18">
        <v>319.94759283806269</v>
      </c>
      <c r="E76" s="18">
        <v>308.25557580543392</v>
      </c>
      <c r="F76" s="18">
        <v>299.23926571225877</v>
      </c>
      <c r="G76" s="18">
        <v>268.75778630075683</v>
      </c>
      <c r="H76" s="18">
        <v>320.9892696721426</v>
      </c>
      <c r="I76" s="18">
        <v>401.5326808203917</v>
      </c>
      <c r="J76" s="18">
        <v>496.15631957723542</v>
      </c>
      <c r="K76" s="18">
        <v>551.07656333824593</v>
      </c>
      <c r="L76" s="18">
        <v>603.38144476501645</v>
      </c>
      <c r="M76" s="18">
        <v>642.52653845754548</v>
      </c>
      <c r="N76" s="18">
        <v>638.01478728817688</v>
      </c>
      <c r="O76" s="18">
        <v>632.44871681600534</v>
      </c>
      <c r="P76" s="18">
        <v>638.90870828447282</v>
      </c>
      <c r="Q76" s="18">
        <v>633.64076443985505</v>
      </c>
      <c r="R76" s="18">
        <v>612.43954662279396</v>
      </c>
      <c r="S76" s="18">
        <v>569.67614688702906</v>
      </c>
      <c r="T76" s="18">
        <v>526.81050493269095</v>
      </c>
      <c r="U76" s="18">
        <v>543.28349538949453</v>
      </c>
      <c r="V76" s="18">
        <v>537.55318023236066</v>
      </c>
      <c r="W76" s="18">
        <v>514.4535895991786</v>
      </c>
      <c r="X76" s="18">
        <v>469.92464443945948</v>
      </c>
      <c r="Y76" s="18">
        <v>415.99973966341435</v>
      </c>
      <c r="Z76" s="19">
        <f t="shared" si="5"/>
        <v>11640.404510432372</v>
      </c>
      <c r="AA76" s="20">
        <f t="shared" si="4"/>
        <v>30</v>
      </c>
      <c r="AB76" s="37"/>
    </row>
    <row r="77" spans="1:28" ht="15.75" x14ac:dyDescent="0.25">
      <c r="A77" s="17">
        <v>42186</v>
      </c>
      <c r="B77" s="18">
        <v>137.76254422121875</v>
      </c>
      <c r="C77" s="18">
        <v>112.51933649096995</v>
      </c>
      <c r="D77" s="18">
        <v>96.159636419412237</v>
      </c>
      <c r="E77" s="18">
        <v>84.825657389997602</v>
      </c>
      <c r="F77" s="18">
        <v>78.590246433887359</v>
      </c>
      <c r="G77" s="18">
        <v>74.35891290397106</v>
      </c>
      <c r="H77" s="18">
        <v>112.94776224895057</v>
      </c>
      <c r="I77" s="18">
        <v>181.14638373563275</v>
      </c>
      <c r="J77" s="18">
        <v>263.65908322003457</v>
      </c>
      <c r="K77" s="18">
        <v>315.02485673485251</v>
      </c>
      <c r="L77" s="18">
        <v>368.5096123469001</v>
      </c>
      <c r="M77" s="18">
        <v>401.82714963557413</v>
      </c>
      <c r="N77" s="18">
        <v>396.82631693440607</v>
      </c>
      <c r="O77" s="18">
        <v>397.41835495313012</v>
      </c>
      <c r="P77" s="18">
        <v>405.0375861161391</v>
      </c>
      <c r="Q77" s="18">
        <v>409.94418854206259</v>
      </c>
      <c r="R77" s="18">
        <v>390.15361702912486</v>
      </c>
      <c r="S77" s="18">
        <v>348.40851157606056</v>
      </c>
      <c r="T77" s="18">
        <v>300.59599294507831</v>
      </c>
      <c r="U77" s="18">
        <v>319.41286306362264</v>
      </c>
      <c r="V77" s="18">
        <v>314.68173523612211</v>
      </c>
      <c r="W77" s="18">
        <v>286.91503422708655</v>
      </c>
      <c r="X77" s="18">
        <v>242.90421725194915</v>
      </c>
      <c r="Y77" s="18">
        <v>192.43324100297204</v>
      </c>
      <c r="Z77" s="19">
        <f t="shared" si="5"/>
        <v>6232.0628406591559</v>
      </c>
      <c r="AA77" s="20">
        <f t="shared" si="4"/>
        <v>31</v>
      </c>
      <c r="AB77" s="37"/>
    </row>
    <row r="78" spans="1:28" ht="15.75" x14ac:dyDescent="0.25">
      <c r="A78" s="17">
        <v>42217</v>
      </c>
      <c r="B78" s="18">
        <v>158.4493368230022</v>
      </c>
      <c r="C78" s="18">
        <v>131.81629553153127</v>
      </c>
      <c r="D78" s="18">
        <v>115.88567560280987</v>
      </c>
      <c r="E78" s="18">
        <v>105.66826166804027</v>
      </c>
      <c r="F78" s="18">
        <v>97.010521680598728</v>
      </c>
      <c r="G78" s="18">
        <v>81.060009118042146</v>
      </c>
      <c r="H78" s="18">
        <v>117.97584308994624</v>
      </c>
      <c r="I78" s="18">
        <v>178.25332343580163</v>
      </c>
      <c r="J78" s="18">
        <v>254.32984611060945</v>
      </c>
      <c r="K78" s="18">
        <v>306.97344490205546</v>
      </c>
      <c r="L78" s="18">
        <v>353.99756197555877</v>
      </c>
      <c r="M78" s="18">
        <v>383.42501147807565</v>
      </c>
      <c r="N78" s="18">
        <v>380.84611276602487</v>
      </c>
      <c r="O78" s="18">
        <v>383.28200046036937</v>
      </c>
      <c r="P78" s="18">
        <v>389.55435667519197</v>
      </c>
      <c r="Q78" s="18">
        <v>385.10644751981397</v>
      </c>
      <c r="R78" s="18">
        <v>366.13766194502261</v>
      </c>
      <c r="S78" s="18">
        <v>345.39619117870404</v>
      </c>
      <c r="T78" s="18">
        <v>312.38333548966358</v>
      </c>
      <c r="U78" s="18">
        <v>313.85660742749837</v>
      </c>
      <c r="V78" s="18">
        <v>308.43560885151123</v>
      </c>
      <c r="W78" s="18">
        <v>287.0593770841968</v>
      </c>
      <c r="X78" s="18">
        <v>253.48675793260952</v>
      </c>
      <c r="Y78" s="18">
        <v>209.25110345767175</v>
      </c>
      <c r="Z78" s="19">
        <f t="shared" si="5"/>
        <v>6219.6406922043498</v>
      </c>
      <c r="AA78" s="20">
        <f t="shared" si="4"/>
        <v>31</v>
      </c>
      <c r="AB78" s="37"/>
    </row>
    <row r="79" spans="1:28" ht="15.75" x14ac:dyDescent="0.25">
      <c r="A79" s="17">
        <v>42248</v>
      </c>
      <c r="B79" s="18">
        <v>175.56238523346542</v>
      </c>
      <c r="C79" s="18">
        <v>150.64668653264454</v>
      </c>
      <c r="D79" s="18">
        <v>134.93560855876814</v>
      </c>
      <c r="E79" s="18">
        <v>122.76554709578262</v>
      </c>
      <c r="F79" s="18">
        <v>115.29241423884888</v>
      </c>
      <c r="G79" s="18">
        <v>107.88306337010965</v>
      </c>
      <c r="H79" s="18">
        <v>151.50254076512306</v>
      </c>
      <c r="I79" s="18">
        <v>220.75952207599238</v>
      </c>
      <c r="J79" s="18">
        <v>299.31476371302011</v>
      </c>
      <c r="K79" s="18">
        <v>348.02471728744393</v>
      </c>
      <c r="L79" s="18">
        <v>396.25481528125391</v>
      </c>
      <c r="M79" s="18">
        <v>422.69963988171889</v>
      </c>
      <c r="N79" s="18">
        <v>412.26748676523732</v>
      </c>
      <c r="O79" s="18">
        <v>403.82981751889622</v>
      </c>
      <c r="P79" s="18">
        <v>391.94831527126979</v>
      </c>
      <c r="Q79" s="18">
        <v>397.84342452567529</v>
      </c>
      <c r="R79" s="18">
        <v>395.97492168854848</v>
      </c>
      <c r="S79" s="18">
        <v>372.71532417183079</v>
      </c>
      <c r="T79" s="18">
        <v>354.04128391372137</v>
      </c>
      <c r="U79" s="18">
        <v>338.64054765348345</v>
      </c>
      <c r="V79" s="18">
        <v>344.56164972078022</v>
      </c>
      <c r="W79" s="18">
        <v>320.78214263563365</v>
      </c>
      <c r="X79" s="18">
        <v>281.84842890508833</v>
      </c>
      <c r="Y79" s="18">
        <v>237.20928611850306</v>
      </c>
      <c r="Z79" s="19">
        <f t="shared" si="5"/>
        <v>6897.3043329228394</v>
      </c>
      <c r="AA79" s="20">
        <f t="shared" si="4"/>
        <v>30</v>
      </c>
      <c r="AB79" s="37"/>
    </row>
    <row r="80" spans="1:28" ht="15.75" x14ac:dyDescent="0.25">
      <c r="A80" s="17">
        <v>42278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76.053053415293249</v>
      </c>
      <c r="K80" s="18">
        <v>140.53390836368726</v>
      </c>
      <c r="L80" s="18">
        <v>201.40121391887058</v>
      </c>
      <c r="M80" s="18">
        <v>230.26783070904582</v>
      </c>
      <c r="N80" s="18">
        <v>222.1203136108698</v>
      </c>
      <c r="O80" s="18">
        <v>218.92953898546324</v>
      </c>
      <c r="P80" s="18">
        <v>229.5934268573275</v>
      </c>
      <c r="Q80" s="18">
        <v>221.17226648203746</v>
      </c>
      <c r="R80" s="18">
        <v>209.81874813409604</v>
      </c>
      <c r="S80" s="18">
        <v>196.42006207967964</v>
      </c>
      <c r="T80" s="18">
        <v>170.47176674193761</v>
      </c>
      <c r="U80" s="18">
        <v>162.08759874599309</v>
      </c>
      <c r="V80" s="18">
        <v>139.68836469072457</v>
      </c>
      <c r="W80" s="18">
        <v>105.48345844830627</v>
      </c>
      <c r="X80" s="18">
        <v>42.226927685198248</v>
      </c>
      <c r="Y80" s="18">
        <v>0</v>
      </c>
      <c r="Z80" s="19">
        <f t="shared" si="5"/>
        <v>2566.2684788685306</v>
      </c>
      <c r="AA80" s="20">
        <f t="shared" si="4"/>
        <v>31</v>
      </c>
      <c r="AB80" s="37"/>
    </row>
    <row r="81" spans="1:28" ht="15.75" x14ac:dyDescent="0.25">
      <c r="A81" s="17">
        <v>42309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66.237588882190579</v>
      </c>
      <c r="K81" s="18">
        <v>122.51112325484245</v>
      </c>
      <c r="L81" s="18">
        <v>173.98141176249715</v>
      </c>
      <c r="M81" s="18">
        <v>211.02604891061208</v>
      </c>
      <c r="N81" s="18">
        <v>203.33698568992253</v>
      </c>
      <c r="O81" s="18">
        <v>195.11380568644293</v>
      </c>
      <c r="P81" s="18">
        <v>204.91125427325497</v>
      </c>
      <c r="Q81" s="18">
        <v>203.34124314202117</v>
      </c>
      <c r="R81" s="18">
        <v>182.20223026662981</v>
      </c>
      <c r="S81" s="18">
        <v>178.69208129583001</v>
      </c>
      <c r="T81" s="18">
        <v>174.11750928262092</v>
      </c>
      <c r="U81" s="18">
        <v>165.8841380408808</v>
      </c>
      <c r="V81" s="18">
        <v>140.49617185415624</v>
      </c>
      <c r="W81" s="18">
        <v>100.18373978278242</v>
      </c>
      <c r="X81" s="18">
        <v>26.183301220175359</v>
      </c>
      <c r="Y81" s="18">
        <v>0</v>
      </c>
      <c r="Z81" s="19">
        <f t="shared" si="5"/>
        <v>2348.2186333448599</v>
      </c>
      <c r="AA81" s="20">
        <f t="shared" si="4"/>
        <v>30</v>
      </c>
      <c r="AB81" s="37"/>
    </row>
    <row r="82" spans="1:28" ht="16.5" thickBot="1" x14ac:dyDescent="0.3">
      <c r="A82" s="21">
        <v>42339</v>
      </c>
      <c r="B82" s="22">
        <v>40.054887370431729</v>
      </c>
      <c r="C82" s="22">
        <v>2.1673661929975787</v>
      </c>
      <c r="D82" s="22">
        <v>1.0203501494557714</v>
      </c>
      <c r="E82" s="22">
        <v>0</v>
      </c>
      <c r="F82" s="22">
        <v>0</v>
      </c>
      <c r="G82" s="22">
        <v>0</v>
      </c>
      <c r="H82" s="22">
        <v>20.332296360098731</v>
      </c>
      <c r="I82" s="22">
        <v>91.996167650668426</v>
      </c>
      <c r="J82" s="22">
        <v>214.72940135286152</v>
      </c>
      <c r="K82" s="22">
        <v>286.84211192374852</v>
      </c>
      <c r="L82" s="22">
        <v>339.84116200667739</v>
      </c>
      <c r="M82" s="22">
        <v>388.64947052751597</v>
      </c>
      <c r="N82" s="22">
        <v>383.24778663033817</v>
      </c>
      <c r="O82" s="22">
        <v>372.95337386486756</v>
      </c>
      <c r="P82" s="22">
        <v>370.9603644691224</v>
      </c>
      <c r="Q82" s="22">
        <v>368.69436783844719</v>
      </c>
      <c r="R82" s="22">
        <v>343.77852314454265</v>
      </c>
      <c r="S82" s="22">
        <v>349.13307597207353</v>
      </c>
      <c r="T82" s="22">
        <v>336.67035725948199</v>
      </c>
      <c r="U82" s="22">
        <v>331.40475938618187</v>
      </c>
      <c r="V82" s="22">
        <v>293.02450327922827</v>
      </c>
      <c r="W82" s="22">
        <v>245.79544193593307</v>
      </c>
      <c r="X82" s="22">
        <v>178.37729916063174</v>
      </c>
      <c r="Y82" s="22">
        <v>100.2642168262737</v>
      </c>
      <c r="Z82" s="23">
        <f t="shared" si="5"/>
        <v>5059.9372833015777</v>
      </c>
      <c r="AA82" s="24">
        <f t="shared" si="4"/>
        <v>31</v>
      </c>
      <c r="AB82" s="37"/>
    </row>
  </sheetData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 total Proyectada Regulado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Munoz Angel</dc:creator>
  <cp:lastModifiedBy>Felipe Munoz Angel</cp:lastModifiedBy>
  <dcterms:created xsi:type="dcterms:W3CDTF">2014-12-02T23:23:43Z</dcterms:created>
  <dcterms:modified xsi:type="dcterms:W3CDTF">2014-12-03T00:24:02Z</dcterms:modified>
</cp:coreProperties>
</file>