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760" activeTab="0"/>
  </bookViews>
  <sheets>
    <sheet name="Dem total Proyectad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EN09">'[4]CONTADORES (2)'!$A$2:$G$151</definedName>
    <definedName name="Alfa0NRC">'[2]constantes anuales'!$D$7</definedName>
    <definedName name="ALFA0NRSC">'[2]constantes anuales'!$D$8</definedName>
    <definedName name="Alfa0R">'[2]constantes anuales'!$D$6</definedName>
    <definedName name="Cmt">#REF!</definedName>
    <definedName name="CONTADORES">'[3]Hoja2'!$A$1:$G$141</definedName>
    <definedName name="contas">'[1]CONTADOR'!$A$1:$G$90</definedName>
    <definedName name="cuenta">'[4]C_cuenta'!$A$1:$C$90</definedName>
    <definedName name="ete">#REF!</definedName>
    <definedName name="Factores">'[4]Factores'!$I$2:$J$5</definedName>
    <definedName name="FCN1">'[2]constantes anuales'!$C$2</definedName>
    <definedName name="FCN2">'[2]constantes anuales'!$C$3</definedName>
    <definedName name="FCN3">'[2]constantes anuales'!$C$4</definedName>
    <definedName name="FCN4">'[2]constantes anuales'!$C$5</definedName>
    <definedName name="FLOREZ">#REF!</definedName>
    <definedName name="IPC_E_AÑO">'[2]constantes anuales'!$D$15</definedName>
    <definedName name="lamda">'[2]constantes anuales'!$D$9</definedName>
    <definedName name="Lamda0">'[2]constantes anuales'!$D$10</definedName>
    <definedName name="mercado">'[5]Todos'!$B$2:$I$70</definedName>
    <definedName name="nivelt">'[5]Hoja1'!$A$2:$F$77</definedName>
    <definedName name="RHO1">'[2]constantes anuales'!$D$11</definedName>
    <definedName name="RHO2">'[2]constantes anuales'!$D$12</definedName>
    <definedName name="RHO3">'[2]constantes anuales'!$D$13</definedName>
    <definedName name="rho56">'[2]constantes anuales'!$D$14</definedName>
    <definedName name="SIC0105">'[4]aen0105'!$A$45:$D$115</definedName>
    <definedName name="SIC2">'[6]RESUMEN (2)'!$A$2:$C$144</definedName>
  </definedNames>
  <calcPr fullCalcOnLoad="1"/>
</workbook>
</file>

<file path=xl/sharedStrings.xml><?xml version="1.0" encoding="utf-8"?>
<sst xmlns="http://schemas.openxmlformats.org/spreadsheetml/2006/main" count="106" uniqueCount="31">
  <si>
    <t>EMPRESA DE ENERGÍA DE PEREIRA S.A. ESP</t>
  </si>
  <si>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</si>
  <si>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</si>
  <si>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</si>
  <si>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</si>
  <si>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</si>
  <si>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</si>
  <si>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</si>
  <si>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</si>
  <si>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</si>
  <si>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</si>
  <si>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</si>
  <si>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</si>
  <si>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</si>
  <si>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</si>
  <si>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</si>
  <si>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</si>
  <si>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</si>
  <si>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</si>
  <si>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</si>
  <si>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</si>
  <si>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</si>
  <si>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</si>
  <si>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</si>
  <si>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</si>
  <si>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</si>
  <si>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DEMANDA DIARIA ESTIMADA DÍA HABIL [MWh]</t>
  </si>
  <si>
    <t>DEMANDA DIARIA ESTIMADA DÍA SABADO [MWh]</t>
  </si>
  <si>
    <t>DEMANDA MENSUAL ESTIMADA TOTAL [MWh]</t>
  </si>
  <si>
    <t>ANEXO 1. CANTIDADES DE ENERGÍA ESTIMADAS 2013-2014
CE 002-2012</t>
  </si>
  <si>
    <t>DEMANDA DIARIA ESTIMADA DÍA DOMINGO Y FESTIVO [MWh]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</si>
</sst>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_ [$€-2]\ * #,##0.00_ ;_ [$€-2]\ * \-#,##0.00_ ;_ [$€-2]\ * &quot;-&quot;??_ "/>
    <numFmt numFmtId="180" formatCode="_ * #,##0_ ;_ * \-#,##0_ ;_ * &quot;-&quot;??_ ;_ @_ "/>
    <numFmt numFmtId="181" formatCode="_ * #,##0.000_ ;_ * \-#,##0.000_ ;_ * &quot;-&quot;??_ ;_ @_ "/>
    <numFmt numFmtId="182" formatCode="_ * #,##0.00000_ ;_ * \-#,##0.00000_ ;_ * &quot;-&quot;??_ ;_ @_ "/>
    <numFmt numFmtId="183" formatCode="[$-C0A]mmm\-yy;@"/>
    <numFmt numFmtId="184" formatCode="yyyy\-mm\-dd;@"/>
    <numFmt numFmtId="185" formatCode="_ * #,##0_ ;_ * \-#,##0_ ;_ * &quot;-&quot;?_ ;_ @_ "/>
    <numFmt numFmtId="186" formatCode="_ * #,##0.0000_ ;_ * \-#,##0.0000_ ;_ * &quot;-&quot;?_ ;_ @_ "/>
    <numFmt numFmtId="187" formatCode="0.000"/>
    <numFmt numFmtId="188" formatCode="_ * #,##0.0000_ ;_ * \-#,##0.0000_ ;_ * &quot;-&quot;??_ ;_ @_ "/>
    <numFmt numFmtId="189" formatCode="_ * #,##0.00_ ;_ * \-#,##0.00_ ;_ * &quot;-&quot;?_ ;_ @_ "/>
    <numFmt numFmtId="190" formatCode="_ * #,##0.000_ ;_ * \-#,##0.000_ ;_ * &quot;-&quot;?_ ;_ @_ "/>
    <numFmt numFmtId="191" formatCode="_ * #,##0.0_ ;_ * \-#,##0.0_ ;_ * &quot;-&quot;??_ ;_ @_ "/>
    <numFmt numFmtId="192" formatCode="mmm\-yyyy"/>
    <numFmt numFmtId="193" formatCode="_ * #,##0.0_ ;_ * \-#,##0.0_ ;_ * &quot;-&quot;?_ ;_ @_ "/>
    <numFmt numFmtId="194" formatCode="0.00000"/>
    <numFmt numFmtId="195" formatCode="0.0000"/>
    <numFmt numFmtId="196" formatCode="0.0"/>
    <numFmt numFmtId="197" formatCode="0.0000000000"/>
    <numFmt numFmtId="198" formatCode="0.000000000"/>
    <numFmt numFmtId="199" formatCode="0.00000000"/>
    <numFmt numFmtId="200" formatCode="0.0000000"/>
    <numFmt numFmtId="201" formatCode="0.000000"/>
    <numFmt numFmtId="202" formatCode="yyyy"/>
    <numFmt numFmtId="203" formatCode="_(* #,##0_);_(* \(#,##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5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1" fillId="24" borderId="10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24" borderId="13" xfId="0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23" fillId="11" borderId="0" xfId="0" applyFont="1" applyFill="1" applyAlignment="1">
      <alignment/>
    </xf>
    <xf numFmtId="0" fontId="22" fillId="11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25" borderId="10" xfId="0" applyFont="1" applyFill="1" applyBorder="1" applyAlignment="1">
      <alignment/>
    </xf>
    <xf numFmtId="0" fontId="27" fillId="25" borderId="11" xfId="0" applyFont="1" applyFill="1" applyBorder="1" applyAlignment="1">
      <alignment horizontal="center"/>
    </xf>
    <xf numFmtId="0" fontId="27" fillId="25" borderId="12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17" fontId="21" fillId="0" borderId="0" xfId="0" applyNumberFormat="1" applyFont="1" applyFill="1" applyBorder="1" applyAlignment="1">
      <alignment horizontal="left"/>
    </xf>
    <xf numFmtId="189" fontId="28" fillId="0" borderId="0" xfId="0" applyNumberFormat="1" applyFont="1" applyFill="1" applyBorder="1" applyAlignment="1" quotePrefix="1">
      <alignment horizontal="left"/>
    </xf>
    <xf numFmtId="0" fontId="21" fillId="11" borderId="0" xfId="0" applyFont="1" applyFill="1" applyAlignment="1">
      <alignment/>
    </xf>
    <xf numFmtId="186" fontId="22" fillId="0" borderId="0" xfId="0" applyNumberFormat="1" applyFont="1" applyFill="1" applyAlignment="1">
      <alignment/>
    </xf>
    <xf numFmtId="0" fontId="21" fillId="24" borderId="15" xfId="0" applyFont="1" applyFill="1" applyBorder="1" applyAlignment="1">
      <alignment wrapText="1"/>
    </xf>
    <xf numFmtId="189" fontId="0" fillId="0" borderId="0" xfId="0" applyNumberFormat="1" applyFill="1" applyAlignment="1">
      <alignment/>
    </xf>
    <xf numFmtId="185" fontId="29" fillId="0" borderId="0" xfId="0" applyNumberFormat="1" applyFont="1" applyFill="1" applyAlignment="1">
      <alignment/>
    </xf>
    <xf numFmtId="185" fontId="23" fillId="0" borderId="16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71" fontId="0" fillId="0" borderId="0" xfId="49" applyFont="1" applyFill="1" applyAlignment="1">
      <alignment/>
    </xf>
    <xf numFmtId="180" fontId="28" fillId="0" borderId="17" xfId="49" applyNumberFormat="1" applyFont="1" applyFill="1" applyBorder="1" applyAlignment="1" quotePrefix="1">
      <alignment horizontal="left"/>
    </xf>
    <xf numFmtId="180" fontId="28" fillId="0" borderId="18" xfId="49" applyNumberFormat="1" applyFont="1" applyFill="1" applyBorder="1" applyAlignment="1" quotePrefix="1">
      <alignment horizontal="left"/>
    </xf>
    <xf numFmtId="180" fontId="28" fillId="0" borderId="19" xfId="49" applyNumberFormat="1" applyFont="1" applyFill="1" applyBorder="1" applyAlignment="1" quotePrefix="1">
      <alignment horizontal="left"/>
    </xf>
    <xf numFmtId="180" fontId="28" fillId="0" borderId="20" xfId="49" applyNumberFormat="1" applyFont="1" applyFill="1" applyBorder="1" applyAlignment="1" quotePrefix="1">
      <alignment horizontal="left"/>
    </xf>
    <xf numFmtId="180" fontId="28" fillId="0" borderId="21" xfId="49" applyNumberFormat="1" applyFont="1" applyFill="1" applyBorder="1" applyAlignment="1" quotePrefix="1">
      <alignment horizontal="left"/>
    </xf>
    <xf numFmtId="180" fontId="28" fillId="0" borderId="22" xfId="49" applyNumberFormat="1" applyFont="1" applyFill="1" applyBorder="1" applyAlignment="1" quotePrefix="1">
      <alignment horizontal="left"/>
    </xf>
    <xf numFmtId="17" fontId="21" fillId="0" borderId="23" xfId="0" applyNumberFormat="1" applyFont="1" applyFill="1" applyBorder="1" applyAlignment="1">
      <alignment horizontal="left"/>
    </xf>
    <xf numFmtId="17" fontId="21" fillId="0" borderId="24" xfId="0" applyNumberFormat="1" applyFont="1" applyFill="1" applyBorder="1" applyAlignment="1">
      <alignment horizontal="left"/>
    </xf>
    <xf numFmtId="17" fontId="21" fillId="0" borderId="25" xfId="0" applyNumberFormat="1" applyFont="1" applyFill="1" applyBorder="1" applyAlignment="1">
      <alignment horizontal="left"/>
    </xf>
    <xf numFmtId="171" fontId="0" fillId="0" borderId="17" xfId="49" applyNumberFormat="1" applyFont="1" applyBorder="1" applyAlignment="1">
      <alignment/>
    </xf>
    <xf numFmtId="171" fontId="0" fillId="0" borderId="18" xfId="49" applyNumberFormat="1" applyFont="1" applyBorder="1" applyAlignment="1">
      <alignment/>
    </xf>
    <xf numFmtId="171" fontId="0" fillId="0" borderId="19" xfId="49" applyNumberFormat="1" applyFont="1" applyBorder="1" applyAlignment="1">
      <alignment/>
    </xf>
    <xf numFmtId="171" fontId="0" fillId="0" borderId="20" xfId="49" applyNumberFormat="1" applyFont="1" applyBorder="1" applyAlignment="1">
      <alignment/>
    </xf>
    <xf numFmtId="171" fontId="0" fillId="0" borderId="21" xfId="49" applyNumberFormat="1" applyFont="1" applyBorder="1" applyAlignment="1">
      <alignment/>
    </xf>
    <xf numFmtId="171" fontId="0" fillId="0" borderId="22" xfId="49" applyNumberFormat="1" applyFont="1" applyBorder="1" applyAlignment="1">
      <alignment/>
    </xf>
    <xf numFmtId="17" fontId="21" fillId="0" borderId="26" xfId="0" applyNumberFormat="1" applyFont="1" applyFill="1" applyBorder="1" applyAlignment="1">
      <alignment horizontal="left"/>
    </xf>
    <xf numFmtId="171" fontId="0" fillId="0" borderId="27" xfId="49" applyNumberFormat="1" applyFont="1" applyBorder="1" applyAlignment="1">
      <alignment/>
    </xf>
    <xf numFmtId="171" fontId="0" fillId="0" borderId="28" xfId="49" applyNumberFormat="1" applyFont="1" applyBorder="1" applyAlignment="1">
      <alignment/>
    </xf>
    <xf numFmtId="180" fontId="0" fillId="0" borderId="0" xfId="49" applyNumberFormat="1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luis.florez\Mis%20documentos\LF%20ENERTOLIMA\Lecturas%20SDL\Recibidas\Febrero%202004\CLIENTES%20SDL%20FEB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wilton.reyes\Mis%20documentos\ELECTROLIMA\informes\2003\CUPS-MAY-JUN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wilton.reyes\Configuraci&#243;n%20local\Archivos%20temporales%20de%20Internet\OLKC3A\RESUMEN%20AEN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ENERTOLIMA\SDL\LECTURAS\Recibidas\2005\ENE_05\CLIENTES%20SDL-ENE-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ENERTOLIMA\SDL\ESTADISTICAS\DEVELOPER%20HISTORIC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luis.florez\Configuraci&#243;n%20local\Archivos%20temporales%20de%20Internet\OLK2A\Documents%20and%20Settings\rocio.diaz\Configuraci&#243;n%20local\Archivos%20temporales%20de%20Internet\OLKC03\CLIENTES%20SDL-SEP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2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2.6129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2.6129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2.6129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2.6129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2.6129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2.6129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2.6129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2.6129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2.6129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2.6129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</v>
          </cell>
        </row>
        <row r="18">
          <cell r="A18" t="str">
            <v>I2CBK001</v>
          </cell>
          <cell r="B18">
            <v>260</v>
          </cell>
          <cell r="C18" t="str">
            <v>GRUPO CONCALIDAD </v>
          </cell>
          <cell r="E18" t="str">
            <v>TOLIMA</v>
          </cell>
          <cell r="F18">
            <v>3</v>
          </cell>
          <cell r="G18">
            <v>2.6129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2.6129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2.6129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2.6129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2.6129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2.6129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2.6129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2.6129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2.6129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2.6129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2.6129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2.6129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2.6129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2.6129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2.6129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2.6129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2.6129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2.6129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2.6129</v>
          </cell>
        </row>
        <row r="61">
          <cell r="A61" t="str">
            <v>I2F2U001</v>
          </cell>
          <cell r="B61">
            <v>65</v>
          </cell>
          <cell r="C61" t="str">
            <v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2.6129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</v>
          </cell>
        </row>
        <row r="71">
          <cell r="A71" t="str">
            <v>I2FK2001</v>
          </cell>
          <cell r="B71">
            <v>461</v>
          </cell>
          <cell r="C71" t="str">
            <v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2.6129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2.6129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2.6129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2.6129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2.6129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2.6129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2.6129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</v>
          </cell>
        </row>
        <row r="4">
          <cell r="I4">
            <v>3</v>
          </cell>
          <cell r="J4">
            <v>2.6129</v>
          </cell>
        </row>
        <row r="5">
          <cell r="I5">
            <v>4</v>
          </cell>
          <cell r="J5">
            <v>1.19</v>
          </cell>
        </row>
      </sheetData>
      <sheetData sheetId="6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284497.91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27174.96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142498.61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295594.6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</sheetNames>
    <sheetDataSet>
      <sheetData sheetId="0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66558.18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310123.16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307316.72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2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2.6129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2.6129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2.6129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2.6129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2.6129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2.6129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2.6129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>Edificio del Café </v>
          </cell>
          <cell r="E29">
            <v>2</v>
          </cell>
          <cell r="F29">
            <v>5.1344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>CILPAIS I.R.G.  S.A. </v>
          </cell>
          <cell r="E30">
            <v>3</v>
          </cell>
          <cell r="F30">
            <v>2.6129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2.6129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2.6129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2.6129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2.6129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2.6129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2.6129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2.6129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2.6129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2.6129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2.6129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2.6129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2.6129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2.6129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2.6129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2.6129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2.6129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2.6129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2.6129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2.6129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2.6129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2.6129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2.6129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2.6129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2.6129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2.6129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2.6129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2.6129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2.6129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2.6129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2.6129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5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6871325.84</v>
          </cell>
          <cell r="C4" t="str">
            <v>EXPORTA</v>
          </cell>
        </row>
        <row r="5">
          <cell r="A5" t="str">
            <v>ETLM1010</v>
          </cell>
          <cell r="B5">
            <v>5913377.779999998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144544.83</v>
          </cell>
          <cell r="C10" t="str">
            <v>EXPORTA</v>
          </cell>
        </row>
        <row r="11">
          <cell r="A11" t="str">
            <v>ETLM1029</v>
          </cell>
          <cell r="B11">
            <v>18628522.21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533164.7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502732.8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585503.57</v>
          </cell>
          <cell r="C47" t="str">
            <v>NROTROS</v>
          </cell>
        </row>
        <row r="48">
          <cell r="A48" t="str">
            <v>I2AW3001</v>
          </cell>
          <cell r="B48">
            <v>149387.36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</v>
          </cell>
          <cell r="C61" t="str">
            <v>NROTROS</v>
          </cell>
        </row>
        <row r="62">
          <cell r="A62" t="str">
            <v>I2CQA001</v>
          </cell>
          <cell r="B62">
            <v>39041.09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</v>
          </cell>
          <cell r="C67" t="str">
            <v>NROTROS</v>
          </cell>
        </row>
        <row r="68">
          <cell r="A68" t="str">
            <v>I2D2M001</v>
          </cell>
          <cell r="B68">
            <v>81803.26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21617.76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35400.64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</v>
          </cell>
          <cell r="C110" t="str">
            <v>NROTROS</v>
          </cell>
        </row>
        <row r="111">
          <cell r="A111" t="str">
            <v>I2GNK001</v>
          </cell>
          <cell r="B111">
            <v>4712.56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41869.95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76363.2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D119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14.421875" defaultRowHeight="12.75"/>
  <cols>
    <col min="1" max="1" width="40.28125" style="5" customWidth="1"/>
    <col min="2" max="25" width="14.421875" style="4" customWidth="1"/>
    <col min="26" max="26" width="14.421875" style="5" customWidth="1"/>
    <col min="27" max="27" width="18.57421875" style="5" bestFit="1" customWidth="1"/>
    <col min="28" max="16384" width="14.421875" style="5" customWidth="1"/>
  </cols>
  <sheetData>
    <row r="1" spans="1:5" ht="15.75">
      <c r="A1" s="1" t="s">
        <v>0</v>
      </c>
      <c r="B1" s="2"/>
      <c r="C1" s="2"/>
      <c r="D1" s="2"/>
      <c r="E1" s="3"/>
    </row>
    <row r="2" spans="1:5" ht="48" thickBot="1">
      <c r="A2" s="20" t="s">
        <v>29</v>
      </c>
      <c r="B2" s="6"/>
      <c r="C2" s="6"/>
      <c r="D2" s="6"/>
      <c r="E2" s="7"/>
    </row>
    <row r="4" spans="1:25" ht="15.75">
      <c r="A4" s="8" t="s">
        <v>26</v>
      </c>
      <c r="B4" s="9"/>
      <c r="C4" s="9"/>
      <c r="D4" s="9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ht="15.75" thickBot="1"/>
    <row r="6" spans="1:25" ht="15.75" customHeight="1" thickBot="1">
      <c r="A6" s="12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16</v>
      </c>
      <c r="Q6" s="13" t="s">
        <v>17</v>
      </c>
      <c r="R6" s="13" t="s">
        <v>18</v>
      </c>
      <c r="S6" s="13" t="s">
        <v>19</v>
      </c>
      <c r="T6" s="13" t="s">
        <v>20</v>
      </c>
      <c r="U6" s="13" t="s">
        <v>21</v>
      </c>
      <c r="V6" s="13" t="s">
        <v>22</v>
      </c>
      <c r="W6" s="13" t="s">
        <v>23</v>
      </c>
      <c r="X6" s="13" t="s">
        <v>24</v>
      </c>
      <c r="Y6" s="14" t="s">
        <v>25</v>
      </c>
    </row>
    <row r="7" spans="1:28" ht="15.75" customHeight="1">
      <c r="A7" s="32">
        <v>41275</v>
      </c>
      <c r="B7" s="35">
        <v>16.925687796361714</v>
      </c>
      <c r="C7" s="35">
        <v>16.74357083671926</v>
      </c>
      <c r="D7" s="35">
        <v>16.69604624641637</v>
      </c>
      <c r="E7" s="35">
        <v>16.723602189640594</v>
      </c>
      <c r="F7" s="35">
        <v>16.908241347319613</v>
      </c>
      <c r="G7" s="35">
        <v>17.49579004436604</v>
      </c>
      <c r="H7" s="35">
        <v>4.3876849412167145</v>
      </c>
      <c r="I7" s="35">
        <v>5.157864315091946</v>
      </c>
      <c r="J7" s="35">
        <v>6.02625989768971</v>
      </c>
      <c r="K7" s="35">
        <v>6.450205389096079</v>
      </c>
      <c r="L7" s="35">
        <v>7.330225164833632</v>
      </c>
      <c r="M7" s="35">
        <v>7.377727136245485</v>
      </c>
      <c r="N7" s="35">
        <v>7.2899148506596445</v>
      </c>
      <c r="O7" s="35">
        <v>7.329980574113564</v>
      </c>
      <c r="P7" s="35">
        <v>7.498573737139836</v>
      </c>
      <c r="Q7" s="35">
        <v>7.551002026346165</v>
      </c>
      <c r="R7" s="35">
        <v>7.301360392897315</v>
      </c>
      <c r="S7" s="35">
        <v>6.849949433830879</v>
      </c>
      <c r="T7" s="35">
        <v>20.61266671247841</v>
      </c>
      <c r="U7" s="35">
        <v>20.337732175022516</v>
      </c>
      <c r="V7" s="35">
        <v>19.616315296520867</v>
      </c>
      <c r="W7" s="35">
        <v>18.444414450114426</v>
      </c>
      <c r="X7" s="35">
        <v>17.47245386611954</v>
      </c>
      <c r="Y7" s="36">
        <v>17.229167374311082</v>
      </c>
      <c r="Z7" s="21"/>
      <c r="AB7" s="24">
        <v>21</v>
      </c>
    </row>
    <row r="8" spans="1:28" ht="15.75" customHeight="1">
      <c r="A8" s="33">
        <v>41306</v>
      </c>
      <c r="B8" s="37">
        <v>16.72529777455806</v>
      </c>
      <c r="C8" s="37">
        <v>16.545336970810276</v>
      </c>
      <c r="D8" s="37">
        <v>16.49837504323646</v>
      </c>
      <c r="E8" s="37">
        <v>16.52560474057161</v>
      </c>
      <c r="F8" s="37">
        <v>16.70805788103949</v>
      </c>
      <c r="G8" s="37">
        <v>17.288650352872004</v>
      </c>
      <c r="H8" s="37">
        <v>4.335737375385624</v>
      </c>
      <c r="I8" s="37">
        <v>5.0967982860479895</v>
      </c>
      <c r="J8" s="37">
        <v>5.954912584255739</v>
      </c>
      <c r="K8" s="37">
        <v>6.3738388145668665</v>
      </c>
      <c r="L8" s="37">
        <v>7.243439682418997</v>
      </c>
      <c r="M8" s="37">
        <v>7.290379258895917</v>
      </c>
      <c r="N8" s="37">
        <v>7.203606618258919</v>
      </c>
      <c r="O8" s="37">
        <v>7.243197987506788</v>
      </c>
      <c r="P8" s="37">
        <v>7.409795108302975</v>
      </c>
      <c r="Q8" s="37">
        <v>7.461602677917665</v>
      </c>
      <c r="R8" s="37">
        <v>7.214916652121028</v>
      </c>
      <c r="S8" s="37">
        <v>6.768850128862347</v>
      </c>
      <c r="T8" s="37">
        <v>20.36862506515269</v>
      </c>
      <c r="U8" s="37">
        <v>20.096945588207078</v>
      </c>
      <c r="V8" s="37">
        <v>19.384069854133458</v>
      </c>
      <c r="W8" s="37">
        <v>18.226043612941794</v>
      </c>
      <c r="X8" s="37">
        <v>17.265590461020704</v>
      </c>
      <c r="Y8" s="38">
        <v>17.025184335787866</v>
      </c>
      <c r="Z8" s="21"/>
      <c r="AB8" s="24">
        <v>20</v>
      </c>
    </row>
    <row r="9" spans="1:28" ht="15.75" customHeight="1">
      <c r="A9" s="33">
        <v>41334</v>
      </c>
      <c r="B9" s="37">
        <v>17.347993846664362</v>
      </c>
      <c r="C9" s="37">
        <v>17.16133295977682</v>
      </c>
      <c r="D9" s="37">
        <v>17.112622602475003</v>
      </c>
      <c r="E9" s="37">
        <v>17.140866082990797</v>
      </c>
      <c r="F9" s="37">
        <v>17.33011209826691</v>
      </c>
      <c r="G9" s="37">
        <v>17.932320487291314</v>
      </c>
      <c r="H9" s="37">
        <v>4.4971603090594305</v>
      </c>
      <c r="I9" s="37">
        <v>5.286556119709287</v>
      </c>
      <c r="J9" s="37">
        <v>6.176618692328332</v>
      </c>
      <c r="K9" s="37">
        <v>6.6111418777211135</v>
      </c>
      <c r="L9" s="37">
        <v>7.513118674062571</v>
      </c>
      <c r="M9" s="37">
        <v>7.5618058481184685</v>
      </c>
      <c r="N9" s="37">
        <v>7.471802593400975</v>
      </c>
      <c r="O9" s="37">
        <v>7.512867980657505</v>
      </c>
      <c r="P9" s="37">
        <v>7.685667644101504</v>
      </c>
      <c r="Q9" s="37">
        <v>7.739404050532093</v>
      </c>
      <c r="R9" s="37">
        <v>7.4835337087742335</v>
      </c>
      <c r="S9" s="37">
        <v>7.020859775849349</v>
      </c>
      <c r="T9" s="37">
        <v>21.126965095520955</v>
      </c>
      <c r="U9" s="37">
        <v>20.845170776648686</v>
      </c>
      <c r="V9" s="37">
        <v>20.105754114844462</v>
      </c>
      <c r="W9" s="37">
        <v>18.904613640261807</v>
      </c>
      <c r="X9" s="37">
        <v>17.9084020574174</v>
      </c>
      <c r="Y9" s="38">
        <v>17.659045421891083</v>
      </c>
      <c r="Z9" s="21"/>
      <c r="AB9" s="24">
        <v>18</v>
      </c>
    </row>
    <row r="10" spans="1:28" ht="15.75" customHeight="1">
      <c r="A10" s="33">
        <v>41365</v>
      </c>
      <c r="B10" s="37">
        <v>10.724710256533612</v>
      </c>
      <c r="C10" s="37">
        <v>10.609314554541164</v>
      </c>
      <c r="D10" s="37">
        <v>10.579201304953248</v>
      </c>
      <c r="E10" s="37">
        <v>10.596661718407692</v>
      </c>
      <c r="F10" s="37">
        <v>10.713655573661454</v>
      </c>
      <c r="G10" s="37">
        <v>11.085947064160367</v>
      </c>
      <c r="H10" s="37">
        <v>2.7801912842573</v>
      </c>
      <c r="I10" s="37">
        <v>3.268203986000851</v>
      </c>
      <c r="J10" s="37">
        <v>3.8184499271682557</v>
      </c>
      <c r="K10" s="37">
        <v>4.087076680455907</v>
      </c>
      <c r="L10" s="37">
        <v>4.644688118664859</v>
      </c>
      <c r="M10" s="37">
        <v>4.674787036128984</v>
      </c>
      <c r="N10" s="37">
        <v>4.619146087814048</v>
      </c>
      <c r="O10" s="37">
        <v>4.644533137394038</v>
      </c>
      <c r="P10" s="37">
        <v>4.751359686863892</v>
      </c>
      <c r="Q10" s="37">
        <v>4.784580092306113</v>
      </c>
      <c r="R10" s="37">
        <v>4.6263983853693835</v>
      </c>
      <c r="S10" s="37">
        <v>4.34036854712245</v>
      </c>
      <c r="T10" s="37">
        <v>13.060909592893799</v>
      </c>
      <c r="U10" s="37">
        <v>12.886701413633725</v>
      </c>
      <c r="V10" s="37">
        <v>12.42958634160893</v>
      </c>
      <c r="W10" s="37">
        <v>11.687028805495261</v>
      </c>
      <c r="X10" s="37">
        <v>11.071160442003578</v>
      </c>
      <c r="Y10" s="38">
        <v>10.917005576017273</v>
      </c>
      <c r="Z10" s="21"/>
      <c r="AB10" s="24">
        <v>22</v>
      </c>
    </row>
    <row r="11" spans="1:28" ht="15.75" customHeight="1">
      <c r="A11" s="33">
        <v>41395</v>
      </c>
      <c r="B11" s="37">
        <v>11.40639009776241</v>
      </c>
      <c r="C11" s="37">
        <v>11.28365965926603</v>
      </c>
      <c r="D11" s="37">
        <v>11.251632363078533</v>
      </c>
      <c r="E11" s="37">
        <v>11.270202588508008</v>
      </c>
      <c r="F11" s="37">
        <v>11.39463276145861</v>
      </c>
      <c r="G11" s="37">
        <v>11.790587698154544</v>
      </c>
      <c r="H11" s="37">
        <v>2.9569047159403263</v>
      </c>
      <c r="I11" s="37">
        <v>3.475936290276683</v>
      </c>
      <c r="J11" s="37">
        <v>4.0611567488752955</v>
      </c>
      <c r="K11" s="37">
        <v>4.346857850854033</v>
      </c>
      <c r="L11" s="37">
        <v>4.939911969338105</v>
      </c>
      <c r="M11" s="37">
        <v>4.97192402242896</v>
      </c>
      <c r="N11" s="37">
        <v>4.912746445906279</v>
      </c>
      <c r="O11" s="37">
        <v>4.939747137208329</v>
      </c>
      <c r="P11" s="37">
        <v>5.053363754059004</v>
      </c>
      <c r="Q11" s="37">
        <v>5.0886957019266825</v>
      </c>
      <c r="R11" s="37">
        <v>4.9204597111640345</v>
      </c>
      <c r="S11" s="37">
        <v>4.616249356142385</v>
      </c>
      <c r="T11" s="37">
        <v>13.89108202316188</v>
      </c>
      <c r="U11" s="37">
        <v>13.705800891706534</v>
      </c>
      <c r="V11" s="37">
        <v>13.219630850151786</v>
      </c>
      <c r="W11" s="37">
        <v>12.429875162180085</v>
      </c>
      <c r="X11" s="37">
        <v>11.774861214500053</v>
      </c>
      <c r="Y11" s="38">
        <v>11.610908017178295</v>
      </c>
      <c r="Z11" s="21"/>
      <c r="AB11" s="24">
        <v>21</v>
      </c>
    </row>
    <row r="12" spans="1:28" ht="15.75" customHeight="1">
      <c r="A12" s="33">
        <v>41426</v>
      </c>
      <c r="B12" s="37">
        <v>10.928872560272023</v>
      </c>
      <c r="C12" s="37">
        <v>10.8112801133982</v>
      </c>
      <c r="D12" s="37">
        <v>10.780593609124434</v>
      </c>
      <c r="E12" s="37">
        <v>10.79838640994878</v>
      </c>
      <c r="F12" s="37">
        <v>10.91760743353068</v>
      </c>
      <c r="G12" s="37">
        <v>11.296986098092516</v>
      </c>
      <c r="H12" s="37">
        <v>2.8331167474027152</v>
      </c>
      <c r="I12" s="37">
        <v>3.3304195646886297</v>
      </c>
      <c r="J12" s="37">
        <v>3.8911403323347264</v>
      </c>
      <c r="K12" s="37">
        <v>4.164880832799239</v>
      </c>
      <c r="L12" s="37">
        <v>4.733107311703228</v>
      </c>
      <c r="M12" s="37">
        <v>4.763779211017915</v>
      </c>
      <c r="N12" s="37">
        <v>4.707079046750431</v>
      </c>
      <c r="O12" s="37">
        <v>4.7329493801118385</v>
      </c>
      <c r="P12" s="37">
        <v>4.841809546706864</v>
      </c>
      <c r="Q12" s="37">
        <v>4.875662356600486</v>
      </c>
      <c r="R12" s="37">
        <v>4.714469403585774</v>
      </c>
      <c r="S12" s="37">
        <v>4.422994522133233</v>
      </c>
      <c r="T12" s="37">
        <v>13.309545250885568</v>
      </c>
      <c r="U12" s="37">
        <v>13.132020735579388</v>
      </c>
      <c r="V12" s="37">
        <v>12.66620373464968</v>
      </c>
      <c r="W12" s="37">
        <v>11.909510408047968</v>
      </c>
      <c r="X12" s="37">
        <v>11.28191798853217</v>
      </c>
      <c r="Y12" s="38">
        <v>11.124828533935126</v>
      </c>
      <c r="Z12" s="21"/>
      <c r="AB12" s="24">
        <v>18</v>
      </c>
    </row>
    <row r="13" spans="1:28" ht="15.75" customHeight="1">
      <c r="A13" s="33">
        <v>41456</v>
      </c>
      <c r="B13" s="37">
        <v>17.12895428249789</v>
      </c>
      <c r="C13" s="37">
        <v>16.944650216789327</v>
      </c>
      <c r="D13" s="37">
        <v>16.89655488711134</v>
      </c>
      <c r="E13" s="37">
        <v>16.924441759265534</v>
      </c>
      <c r="F13" s="37">
        <v>17.111298312966277</v>
      </c>
      <c r="G13" s="37">
        <v>17.705903087173013</v>
      </c>
      <c r="H13" s="37">
        <v>4.440378179506591</v>
      </c>
      <c r="I13" s="37">
        <v>5.21980690601704</v>
      </c>
      <c r="J13" s="37">
        <v>6.098631353945093</v>
      </c>
      <c r="K13" s="37">
        <v>6.527668154572584</v>
      </c>
      <c r="L13" s="37">
        <v>7.4182563946287905</v>
      </c>
      <c r="M13" s="37">
        <v>7.466328833777589</v>
      </c>
      <c r="N13" s="37">
        <v>7.377461979837106</v>
      </c>
      <c r="O13" s="37">
        <v>7.4180088665334845</v>
      </c>
      <c r="P13" s="37">
        <v>7.588626723637024</v>
      </c>
      <c r="Q13" s="37">
        <v>7.641684642448323</v>
      </c>
      <c r="R13" s="37">
        <v>7.389044975582164</v>
      </c>
      <c r="S13" s="37">
        <v>6.932212864917242</v>
      </c>
      <c r="T13" s="37">
        <v>20.860211413937588</v>
      </c>
      <c r="U13" s="37">
        <v>20.581975091761414</v>
      </c>
      <c r="V13" s="37">
        <v>19.851894466433247</v>
      </c>
      <c r="W13" s="37">
        <v>18.665919854161867</v>
      </c>
      <c r="X13" s="37">
        <v>17.682286656625458</v>
      </c>
      <c r="Y13" s="38">
        <v>17.436078452511456</v>
      </c>
      <c r="Z13" s="21"/>
      <c r="AB13" s="24">
        <v>22</v>
      </c>
    </row>
    <row r="14" spans="1:28" ht="15.75" customHeight="1">
      <c r="A14" s="33">
        <v>41487</v>
      </c>
      <c r="B14" s="37">
        <v>17.32297378263814</v>
      </c>
      <c r="C14" s="37">
        <v>17.13658210655286</v>
      </c>
      <c r="D14" s="37">
        <v>17.087942001538952</v>
      </c>
      <c r="E14" s="37">
        <v>17.116144748025377</v>
      </c>
      <c r="F14" s="37">
        <v>17.305117824109736</v>
      </c>
      <c r="G14" s="37">
        <v>17.906457680865593</v>
      </c>
      <c r="H14" s="37">
        <v>4.49067430036797</v>
      </c>
      <c r="I14" s="37">
        <v>5.278931608554712</v>
      </c>
      <c r="J14" s="37">
        <v>6.167710492537993</v>
      </c>
      <c r="K14" s="37">
        <v>6.6016069888729225</v>
      </c>
      <c r="L14" s="37">
        <v>7.502282913344457</v>
      </c>
      <c r="M14" s="37">
        <v>7.550899868548372</v>
      </c>
      <c r="N14" s="37">
        <v>7.461026420609436</v>
      </c>
      <c r="O14" s="37">
        <v>7.502032581500802</v>
      </c>
      <c r="P14" s="37">
        <v>7.674583025428048</v>
      </c>
      <c r="Q14" s="37">
        <v>7.728241930774572</v>
      </c>
      <c r="R14" s="37">
        <v>7.47274061683571</v>
      </c>
      <c r="S14" s="37">
        <v>7.010733973254331</v>
      </c>
      <c r="T14" s="37">
        <v>21.09649482765932</v>
      </c>
      <c r="U14" s="37">
        <v>20.81510692534235</v>
      </c>
      <c r="V14" s="37">
        <v>20.076756683804568</v>
      </c>
      <c r="W14" s="37">
        <v>18.87734854852548</v>
      </c>
      <c r="X14" s="37">
        <v>17.88257374723673</v>
      </c>
      <c r="Y14" s="38">
        <v>17.633576745166668</v>
      </c>
      <c r="Z14" s="21"/>
      <c r="AB14" s="24">
        <v>20</v>
      </c>
    </row>
    <row r="15" spans="1:28" ht="15.75" customHeight="1">
      <c r="A15" s="33">
        <v>41518</v>
      </c>
      <c r="B15" s="37">
        <v>16.91359342292007</v>
      </c>
      <c r="C15" s="37">
        <v>16.731606596277018</v>
      </c>
      <c r="D15" s="37">
        <v>16.684115965016133</v>
      </c>
      <c r="E15" s="37">
        <v>16.711652217940504</v>
      </c>
      <c r="F15" s="37">
        <v>16.896159440365143</v>
      </c>
      <c r="G15" s="37">
        <v>17.48328830021247</v>
      </c>
      <c r="H15" s="37">
        <v>4.3845496889976125</v>
      </c>
      <c r="I15" s="37">
        <v>5.154178725593983</v>
      </c>
      <c r="J15" s="37">
        <v>6.021953789805882</v>
      </c>
      <c r="K15" s="37">
        <v>6.445596347874853</v>
      </c>
      <c r="L15" s="37">
        <v>7.324987299074703</v>
      </c>
      <c r="M15" s="37">
        <v>7.372455327607047</v>
      </c>
      <c r="N15" s="37">
        <v>7.2847057889291875</v>
      </c>
      <c r="O15" s="37">
        <v>7.324742883128716</v>
      </c>
      <c r="P15" s="37">
        <v>7.493215576682912</v>
      </c>
      <c r="Q15" s="37">
        <v>7.545606402873487</v>
      </c>
      <c r="R15" s="37">
        <v>7.296143152671323</v>
      </c>
      <c r="S15" s="37">
        <v>6.8450547525921674</v>
      </c>
      <c r="T15" s="37">
        <v>20.597937781409364</v>
      </c>
      <c r="U15" s="37">
        <v>20.323199700428855</v>
      </c>
      <c r="V15" s="37">
        <v>19.602298315609982</v>
      </c>
      <c r="W15" s="37">
        <v>18.431234859485315</v>
      </c>
      <c r="X15" s="37">
        <v>17.459968797002038</v>
      </c>
      <c r="Y15" s="38">
        <v>17.216856147327537</v>
      </c>
      <c r="Z15" s="21"/>
      <c r="AB15" s="24">
        <v>21</v>
      </c>
    </row>
    <row r="16" spans="1:28" ht="15.75" customHeight="1">
      <c r="A16" s="33">
        <v>41548</v>
      </c>
      <c r="B16" s="37">
        <v>11.213769045915246</v>
      </c>
      <c r="C16" s="37">
        <v>11.093111170776266</v>
      </c>
      <c r="D16" s="37">
        <v>11.061624723308357</v>
      </c>
      <c r="E16" s="37">
        <v>11.07988135115572</v>
      </c>
      <c r="F16" s="37">
        <v>11.202210257133173</v>
      </c>
      <c r="G16" s="37">
        <v>11.591478656218456</v>
      </c>
      <c r="H16" s="37">
        <v>2.906971118043478</v>
      </c>
      <c r="I16" s="37">
        <v>3.4172377451060982</v>
      </c>
      <c r="J16" s="37">
        <v>3.9925755169535484</v>
      </c>
      <c r="K16" s="37">
        <v>4.273451950802812</v>
      </c>
      <c r="L16" s="37">
        <v>4.856491094599397</v>
      </c>
      <c r="M16" s="37">
        <v>4.887962556382632</v>
      </c>
      <c r="N16" s="37">
        <v>4.82978431855851</v>
      </c>
      <c r="O16" s="37">
        <v>4.856329046009194</v>
      </c>
      <c r="P16" s="37">
        <v>4.968027005681081</v>
      </c>
      <c r="Q16" s="37">
        <v>5.002762298787372</v>
      </c>
      <c r="R16" s="37">
        <v>4.837367328998187</v>
      </c>
      <c r="S16" s="37">
        <v>4.538294210040256</v>
      </c>
      <c r="T16" s="37">
        <v>13.656501686380173</v>
      </c>
      <c r="U16" s="37">
        <v>13.474349419194983</v>
      </c>
      <c r="V16" s="37">
        <v>12.99638938834285</v>
      </c>
      <c r="W16" s="37">
        <v>12.219970397609766</v>
      </c>
      <c r="X16" s="37">
        <v>11.576017747544082</v>
      </c>
      <c r="Y16" s="38">
        <v>11.414833247158962</v>
      </c>
      <c r="Z16" s="21"/>
      <c r="AB16" s="24">
        <v>22</v>
      </c>
    </row>
    <row r="17" spans="1:28" ht="15.75" customHeight="1">
      <c r="A17" s="33">
        <v>41579</v>
      </c>
      <c r="B17" s="37">
        <v>11.025544858688813</v>
      </c>
      <c r="C17" s="37">
        <v>10.906912237537814</v>
      </c>
      <c r="D17" s="37">
        <v>10.875954293105684</v>
      </c>
      <c r="E17" s="37">
        <v>10.89390448170644</v>
      </c>
      <c r="F17" s="37">
        <v>11.014180085283279</v>
      </c>
      <c r="G17" s="37">
        <v>11.396914577014952</v>
      </c>
      <c r="H17" s="37">
        <v>2.8581773294658754</v>
      </c>
      <c r="I17" s="37">
        <v>3.3598790823319287</v>
      </c>
      <c r="J17" s="37">
        <v>3.9255597545866148</v>
      </c>
      <c r="K17" s="37">
        <v>4.201721650597989</v>
      </c>
      <c r="L17" s="37">
        <v>4.774974426536188</v>
      </c>
      <c r="M17" s="37">
        <v>4.805917636819797</v>
      </c>
      <c r="N17" s="37">
        <v>4.748715926288495</v>
      </c>
      <c r="O17" s="37">
        <v>4.774815097947087</v>
      </c>
      <c r="P17" s="37">
        <v>4.884638196670082</v>
      </c>
      <c r="Q17" s="37">
        <v>4.918790454555457</v>
      </c>
      <c r="R17" s="37">
        <v>4.756171655171819</v>
      </c>
      <c r="S17" s="37">
        <v>4.462118507153776</v>
      </c>
      <c r="T17" s="37">
        <v>13.427275997876126</v>
      </c>
      <c r="U17" s="37">
        <v>13.248181173937898</v>
      </c>
      <c r="V17" s="37">
        <v>12.778243747971374</v>
      </c>
      <c r="W17" s="37">
        <v>12.014857024344874</v>
      </c>
      <c r="X17" s="37">
        <v>11.381713181173158</v>
      </c>
      <c r="Y17" s="38">
        <v>11.223234178061462</v>
      </c>
      <c r="Z17" s="21"/>
      <c r="AB17" s="24">
        <v>19</v>
      </c>
    </row>
    <row r="18" spans="1:28" ht="15.75" customHeight="1" thickBot="1">
      <c r="A18" s="41">
        <v>41609</v>
      </c>
      <c r="B18" s="42">
        <v>11.182650531289179</v>
      </c>
      <c r="C18" s="42">
        <v>11.062327485041084</v>
      </c>
      <c r="D18" s="42">
        <v>11.03092841332276</v>
      </c>
      <c r="E18" s="42">
        <v>11.049134378530438</v>
      </c>
      <c r="F18" s="42">
        <v>11.171123818460904</v>
      </c>
      <c r="G18" s="42">
        <v>11.55931198713295</v>
      </c>
      <c r="H18" s="42">
        <v>2.898904193989309</v>
      </c>
      <c r="I18" s="42">
        <v>3.407754817259412</v>
      </c>
      <c r="J18" s="42">
        <v>3.9814960111146753</v>
      </c>
      <c r="K18" s="42">
        <v>4.261593005207415</v>
      </c>
      <c r="L18" s="42">
        <v>4.843014199494829</v>
      </c>
      <c r="M18" s="42">
        <v>4.874398327114164</v>
      </c>
      <c r="N18" s="42">
        <v>4.816381535485094</v>
      </c>
      <c r="O18" s="42">
        <v>4.842852600593879</v>
      </c>
      <c r="P18" s="42">
        <v>4.954240595384421</v>
      </c>
      <c r="Q18" s="42">
        <v>4.988879497105965</v>
      </c>
      <c r="R18" s="42">
        <v>4.823943502864197</v>
      </c>
      <c r="S18" s="42">
        <v>4.52570031995974</v>
      </c>
      <c r="T18" s="42">
        <v>13.61860452212358</v>
      </c>
      <c r="U18" s="42">
        <v>13.436957732442641</v>
      </c>
      <c r="V18" s="42">
        <v>12.960324053698342</v>
      </c>
      <c r="W18" s="42">
        <v>12.186059646818387</v>
      </c>
      <c r="X18" s="42">
        <v>11.543893982901382</v>
      </c>
      <c r="Y18" s="43">
        <v>11.383156773896372</v>
      </c>
      <c r="Z18" s="21"/>
      <c r="AB18" s="24">
        <v>21</v>
      </c>
    </row>
    <row r="19" spans="1:28" ht="15.75" customHeight="1">
      <c r="A19" s="32">
        <v>41640</v>
      </c>
      <c r="B19" s="35">
        <v>16.998549478449725</v>
      </c>
      <c r="C19" s="35">
        <v>16.81564854192101</v>
      </c>
      <c r="D19" s="35">
        <v>16.767919367814397</v>
      </c>
      <c r="E19" s="35">
        <v>16.79559393383251</v>
      </c>
      <c r="F19" s="35">
        <v>16.9810279259531</v>
      </c>
      <c r="G19" s="35">
        <v>17.571105901980115</v>
      </c>
      <c r="H19" s="35">
        <v>4.40657304249423</v>
      </c>
      <c r="I19" s="35">
        <v>5.180067883685484</v>
      </c>
      <c r="J19" s="35">
        <v>6.0522017346258465</v>
      </c>
      <c r="K19" s="35">
        <v>6.477972226114288</v>
      </c>
      <c r="L19" s="35">
        <v>7.361780310008201</v>
      </c>
      <c r="M19" s="35">
        <v>7.409486767853999</v>
      </c>
      <c r="N19" s="35">
        <v>7.321296468038382</v>
      </c>
      <c r="O19" s="35">
        <v>7.36153466637427</v>
      </c>
      <c r="P19" s="35">
        <v>7.530853589062098</v>
      </c>
      <c r="Q19" s="35">
        <v>7.5835075715097595</v>
      </c>
      <c r="R19" s="35">
        <v>7.332791281033608</v>
      </c>
      <c r="S19" s="35">
        <v>6.879437088570322</v>
      </c>
      <c r="T19" s="35">
        <v>20.701400097322807</v>
      </c>
      <c r="U19" s="35">
        <v>20.425282021974443</v>
      </c>
      <c r="V19" s="35">
        <v>19.700759588892875</v>
      </c>
      <c r="W19" s="35">
        <v>18.523813945020194</v>
      </c>
      <c r="X19" s="35">
        <v>17.547669266179337</v>
      </c>
      <c r="Y19" s="36">
        <v>17.303335474950277</v>
      </c>
      <c r="Z19" s="21"/>
      <c r="AB19" s="24">
        <v>21</v>
      </c>
    </row>
    <row r="20" spans="1:28" ht="15.75" customHeight="1">
      <c r="A20" s="33">
        <v>41671</v>
      </c>
      <c r="B20" s="37">
        <v>15.761376011285064</v>
      </c>
      <c r="C20" s="37">
        <v>15.591786809741727</v>
      </c>
      <c r="D20" s="37">
        <v>15.547531418376947</v>
      </c>
      <c r="E20" s="37">
        <v>15.573191798488415</v>
      </c>
      <c r="F20" s="37">
        <v>15.745129697000962</v>
      </c>
      <c r="G20" s="37">
        <v>16.29226113712359</v>
      </c>
      <c r="H20" s="37">
        <v>4.08585772168357</v>
      </c>
      <c r="I20" s="37">
        <v>4.803056742121191</v>
      </c>
      <c r="J20" s="37">
        <v>5.61171571471576</v>
      </c>
      <c r="K20" s="37">
        <v>6.006498153027137</v>
      </c>
      <c r="L20" s="37">
        <v>6.825981694827303</v>
      </c>
      <c r="M20" s="37">
        <v>6.870216023246173</v>
      </c>
      <c r="N20" s="37">
        <v>6.788444312212586</v>
      </c>
      <c r="O20" s="37">
        <v>6.825753929412138</v>
      </c>
      <c r="P20" s="37">
        <v>6.982749631291985</v>
      </c>
      <c r="Q20" s="37">
        <v>7.031571397931624</v>
      </c>
      <c r="R20" s="37">
        <v>6.799102519845352</v>
      </c>
      <c r="S20" s="37">
        <v>6.378743953206169</v>
      </c>
      <c r="T20" s="37">
        <v>19.19472901541451</v>
      </c>
      <c r="U20" s="37">
        <v>18.93870712280566</v>
      </c>
      <c r="V20" s="37">
        <v>18.26691624377289</v>
      </c>
      <c r="W20" s="37">
        <v>17.175630021884427</v>
      </c>
      <c r="X20" s="37">
        <v>16.270530245922316</v>
      </c>
      <c r="Y20" s="38">
        <v>16.043979341640377</v>
      </c>
      <c r="Z20" s="21"/>
      <c r="AB20" s="24">
        <v>20</v>
      </c>
    </row>
    <row r="21" spans="1:28" ht="15.75" customHeight="1">
      <c r="A21" s="33">
        <v>41699</v>
      </c>
      <c r="B21" s="37">
        <v>17.42448434480505</v>
      </c>
      <c r="C21" s="37">
        <v>17.23700043570828</v>
      </c>
      <c r="D21" s="37">
        <v>17.188075305474925</v>
      </c>
      <c r="E21" s="37">
        <v>17.216443316695134</v>
      </c>
      <c r="F21" s="37">
        <v>17.406523752487388</v>
      </c>
      <c r="G21" s="37">
        <v>18.01138738914839</v>
      </c>
      <c r="H21" s="37">
        <v>4.516989116660987</v>
      </c>
      <c r="I21" s="37">
        <v>5.309865518745246</v>
      </c>
      <c r="J21" s="37">
        <v>6.203852541082095</v>
      </c>
      <c r="K21" s="37">
        <v>6.640291619182595</v>
      </c>
      <c r="L21" s="37">
        <v>7.546245397247314</v>
      </c>
      <c r="M21" s="37">
        <v>7.5951472420155435</v>
      </c>
      <c r="N21" s="37">
        <v>7.504747146380972</v>
      </c>
      <c r="O21" s="37">
        <v>7.545993598488883</v>
      </c>
      <c r="P21" s="37">
        <v>7.719555167456494</v>
      </c>
      <c r="Q21" s="37">
        <v>7.7735285075943725</v>
      </c>
      <c r="R21" s="37">
        <v>7.516529986401273</v>
      </c>
      <c r="S21" s="37">
        <v>7.0518160389410545</v>
      </c>
      <c r="T21" s="37">
        <v>21.22011777349865</v>
      </c>
      <c r="U21" s="37">
        <v>20.937080971604175</v>
      </c>
      <c r="V21" s="37">
        <v>20.194404085632538</v>
      </c>
      <c r="W21" s="37">
        <v>18.987967561601753</v>
      </c>
      <c r="X21" s="37">
        <v>17.987363498514465</v>
      </c>
      <c r="Y21" s="38">
        <v>17.736907403682665</v>
      </c>
      <c r="Z21" s="21"/>
      <c r="AB21" s="24">
        <v>20</v>
      </c>
    </row>
    <row r="22" spans="1:28" ht="15.75" customHeight="1">
      <c r="A22" s="33">
        <v>41730</v>
      </c>
      <c r="B22" s="37">
        <v>10.79656893868875</v>
      </c>
      <c r="C22" s="37">
        <v>10.680400051885412</v>
      </c>
      <c r="D22" s="37">
        <v>10.650085034755152</v>
      </c>
      <c r="E22" s="37">
        <v>10.667662438064868</v>
      </c>
      <c r="F22" s="37">
        <v>10.785440186221813</v>
      </c>
      <c r="G22" s="37">
        <v>11.160226138132264</v>
      </c>
      <c r="H22" s="37">
        <v>2.798819375557409</v>
      </c>
      <c r="I22" s="37">
        <v>3.290101904530176</v>
      </c>
      <c r="J22" s="37">
        <v>3.8440346537555805</v>
      </c>
      <c r="K22" s="37">
        <v>4.114461284524407</v>
      </c>
      <c r="L22" s="37">
        <v>4.6758088817666446</v>
      </c>
      <c r="M22" s="37">
        <v>4.7061094707437094</v>
      </c>
      <c r="N22" s="37">
        <v>4.650095711870339</v>
      </c>
      <c r="O22" s="37">
        <v>4.675652862076174</v>
      </c>
      <c r="P22" s="37">
        <v>4.783195180539358</v>
      </c>
      <c r="Q22" s="37">
        <v>4.816638172373066</v>
      </c>
      <c r="R22" s="37">
        <v>4.657396601931436</v>
      </c>
      <c r="S22" s="37">
        <v>4.369450280465671</v>
      </c>
      <c r="T22" s="37">
        <v>13.14842149099109</v>
      </c>
      <c r="U22" s="37">
        <v>12.973046066194048</v>
      </c>
      <c r="V22" s="37">
        <v>12.512868190057695</v>
      </c>
      <c r="W22" s="37">
        <v>11.765335302191563</v>
      </c>
      <c r="X22" s="37">
        <v>11.145340441300606</v>
      </c>
      <c r="Y22" s="38">
        <v>10.990152692816531</v>
      </c>
      <c r="Z22" s="21"/>
      <c r="AB22" s="24">
        <v>20</v>
      </c>
    </row>
    <row r="23" spans="1:28" ht="15.75" customHeight="1">
      <c r="A23" s="33">
        <v>41760</v>
      </c>
      <c r="B23" s="37">
        <v>16.6310148203275</v>
      </c>
      <c r="C23" s="37">
        <v>16.452068481999216</v>
      </c>
      <c r="D23" s="37">
        <v>16.405371285692237</v>
      </c>
      <c r="E23" s="37">
        <v>16.432447485233663</v>
      </c>
      <c r="F23" s="37">
        <v>16.61387211061477</v>
      </c>
      <c r="G23" s="37">
        <v>17.19119169761222</v>
      </c>
      <c r="H23" s="37">
        <v>4.311296188506367</v>
      </c>
      <c r="I23" s="37">
        <v>5.068066887300828</v>
      </c>
      <c r="J23" s="37">
        <v>5.921343869474326</v>
      </c>
      <c r="K23" s="37">
        <v>6.337908551241996</v>
      </c>
      <c r="L23" s="37">
        <v>7.202607351583717</v>
      </c>
      <c r="M23" s="37">
        <v>7.249282322790213</v>
      </c>
      <c r="N23" s="37">
        <v>7.162998832242852</v>
      </c>
      <c r="O23" s="37">
        <v>7.202367019141141</v>
      </c>
      <c r="P23" s="37">
        <v>7.368025007556748</v>
      </c>
      <c r="Q23" s="37">
        <v>7.419540530310412</v>
      </c>
      <c r="R23" s="37">
        <v>7.174245109786877</v>
      </c>
      <c r="S23" s="37">
        <v>6.730693128879732</v>
      </c>
      <c r="T23" s="37">
        <v>20.25380414114627</v>
      </c>
      <c r="U23" s="37">
        <v>19.983656161220065</v>
      </c>
      <c r="V23" s="37">
        <v>19.274799012113576</v>
      </c>
      <c r="W23" s="37">
        <v>18.123300734523387</v>
      </c>
      <c r="X23" s="37">
        <v>17.168261797750144</v>
      </c>
      <c r="Y23" s="38">
        <v>16.929210877070762</v>
      </c>
      <c r="Z23" s="21"/>
      <c r="AB23" s="24">
        <v>21</v>
      </c>
    </row>
    <row r="24" spans="1:28" ht="15.75" customHeight="1">
      <c r="A24" s="33">
        <v>41791</v>
      </c>
      <c r="B24" s="37">
        <v>11.002485580174918</v>
      </c>
      <c r="C24" s="37">
        <v>10.884101072172703</v>
      </c>
      <c r="D24" s="37">
        <v>10.853207874460308</v>
      </c>
      <c r="E24" s="37">
        <v>10.87112052129749</v>
      </c>
      <c r="F24" s="37">
        <v>10.99114457552445</v>
      </c>
      <c r="G24" s="37">
        <v>11.373078600580342</v>
      </c>
      <c r="H24" s="37">
        <v>2.8521996197084927</v>
      </c>
      <c r="I24" s="37">
        <v>3.352852092870138</v>
      </c>
      <c r="J24" s="37">
        <v>3.9173496772739624</v>
      </c>
      <c r="K24" s="37">
        <v>4.192933996924559</v>
      </c>
      <c r="L24" s="37">
        <v>4.764987848402457</v>
      </c>
      <c r="M24" s="37">
        <v>4.795866342781938</v>
      </c>
      <c r="N24" s="37">
        <v>4.738784266263423</v>
      </c>
      <c r="O24" s="37">
        <v>4.76482885303973</v>
      </c>
      <c r="P24" s="37">
        <v>4.874422263211893</v>
      </c>
      <c r="Q24" s="37">
        <v>4.9085030936588465</v>
      </c>
      <c r="R24" s="37">
        <v>4.74622440192836</v>
      </c>
      <c r="S24" s="37">
        <v>4.452786248772243</v>
      </c>
      <c r="T24" s="37">
        <v>13.399193639962178</v>
      </c>
      <c r="U24" s="37">
        <v>13.22047338231328</v>
      </c>
      <c r="V24" s="37">
        <v>12.751518802829938</v>
      </c>
      <c r="W24" s="37">
        <v>11.989728657631032</v>
      </c>
      <c r="X24" s="37">
        <v>11.357908997563753</v>
      </c>
      <c r="Y24" s="38">
        <v>11.199761443964821</v>
      </c>
      <c r="Z24" s="21"/>
      <c r="AB24" s="24">
        <v>18</v>
      </c>
    </row>
    <row r="25" spans="1:28" ht="15.75" customHeight="1">
      <c r="A25" s="33">
        <v>41821</v>
      </c>
      <c r="B25" s="37">
        <v>17.203562604699936</v>
      </c>
      <c r="C25" s="37">
        <v>17.0184557686126</v>
      </c>
      <c r="D25" s="37">
        <v>16.97015095084831</v>
      </c>
      <c r="E25" s="37">
        <v>16.99815928942179</v>
      </c>
      <c r="F25" s="37">
        <v>17.18582973133393</v>
      </c>
      <c r="G25" s="37">
        <v>17.783024416392514</v>
      </c>
      <c r="H25" s="37">
        <v>4.459719066314497</v>
      </c>
      <c r="I25" s="37">
        <v>5.242542738517602</v>
      </c>
      <c r="J25" s="37">
        <v>6.125195068550347</v>
      </c>
      <c r="K25" s="37">
        <v>6.556100618158649</v>
      </c>
      <c r="L25" s="37">
        <v>7.450567979687631</v>
      </c>
      <c r="M25" s="37">
        <v>7.49884980721881</v>
      </c>
      <c r="N25" s="37">
        <v>7.409595877292103</v>
      </c>
      <c r="O25" s="37">
        <v>7.450319373438016</v>
      </c>
      <c r="P25" s="37">
        <v>7.621680388112429</v>
      </c>
      <c r="Q25" s="37">
        <v>7.674969410483046</v>
      </c>
      <c r="R25" s="37">
        <v>7.421229324913226</v>
      </c>
      <c r="S25" s="37">
        <v>6.9624073976639025</v>
      </c>
      <c r="T25" s="37">
        <v>20.951071915326416</v>
      </c>
      <c r="U25" s="37">
        <v>20.671623683489504</v>
      </c>
      <c r="V25" s="37">
        <v>19.938363057232532</v>
      </c>
      <c r="W25" s="37">
        <v>18.747222713618967</v>
      </c>
      <c r="X25" s="37">
        <v>17.759305120122352</v>
      </c>
      <c r="Y25" s="38">
        <v>17.512024510727898</v>
      </c>
      <c r="Z25" s="21"/>
      <c r="AB25" s="24">
        <v>23</v>
      </c>
    </row>
    <row r="26" spans="1:28" ht="15.75" customHeight="1">
      <c r="A26" s="33">
        <v>41852</v>
      </c>
      <c r="B26" s="37">
        <v>17.399249286913786</v>
      </c>
      <c r="C26" s="37">
        <v>17.212036901909553</v>
      </c>
      <c r="D26" s="37">
        <v>17.163182627632075</v>
      </c>
      <c r="E26" s="37">
        <v>17.19150955480117</v>
      </c>
      <c r="F26" s="37">
        <v>17.381314706073873</v>
      </c>
      <c r="G26" s="37">
        <v>17.9853023472916</v>
      </c>
      <c r="H26" s="37">
        <v>4.510447374615855</v>
      </c>
      <c r="I26" s="37">
        <v>5.302175491246651</v>
      </c>
      <c r="J26" s="37">
        <v>6.194867794393177</v>
      </c>
      <c r="K26" s="37">
        <v>6.630674798385547</v>
      </c>
      <c r="L26" s="37">
        <v>7.535316526372692</v>
      </c>
      <c r="M26" s="37">
        <v>7.584147548908294</v>
      </c>
      <c r="N26" s="37">
        <v>7.493878375463533</v>
      </c>
      <c r="O26" s="37">
        <v>7.535065092282515</v>
      </c>
      <c r="P26" s="37">
        <v>7.708375300225378</v>
      </c>
      <c r="Q26" s="37">
        <v>7.762270473323359</v>
      </c>
      <c r="R26" s="37">
        <v>7.505644150953017</v>
      </c>
      <c r="S26" s="37">
        <v>7.04160322675908</v>
      </c>
      <c r="T26" s="37">
        <v>21.189385678942667</v>
      </c>
      <c r="U26" s="37">
        <v>20.906758785883365</v>
      </c>
      <c r="V26" s="37">
        <v>20.165157483776422</v>
      </c>
      <c r="W26" s="37">
        <v>18.960468184795385</v>
      </c>
      <c r="X26" s="37">
        <v>17.96131324932407</v>
      </c>
      <c r="Y26" s="38">
        <v>17.711219878227862</v>
      </c>
      <c r="Z26" s="21"/>
      <c r="AB26" s="24">
        <v>19</v>
      </c>
    </row>
    <row r="27" spans="1:28" ht="15.75" customHeight="1">
      <c r="A27" s="33">
        <v>41883</v>
      </c>
      <c r="B27" s="37">
        <v>16.98869241702572</v>
      </c>
      <c r="C27" s="37">
        <v>16.805897540473964</v>
      </c>
      <c r="D27" s="37">
        <v>16.758196043399526</v>
      </c>
      <c r="E27" s="37">
        <v>16.78585456158382</v>
      </c>
      <c r="F27" s="37">
        <v>16.971181024867747</v>
      </c>
      <c r="G27" s="37">
        <v>17.560916828472234</v>
      </c>
      <c r="H27" s="37">
        <v>4.4040177738106125</v>
      </c>
      <c r="I27" s="37">
        <v>5.1770640834274255</v>
      </c>
      <c r="J27" s="37">
        <v>6.048692204337732</v>
      </c>
      <c r="K27" s="37">
        <v>6.474215801472485</v>
      </c>
      <c r="L27" s="37">
        <v>7.357511385721587</v>
      </c>
      <c r="M27" s="37">
        <v>7.405190179707837</v>
      </c>
      <c r="N27" s="37">
        <v>7.317051019385234</v>
      </c>
      <c r="O27" s="37">
        <v>7.357265884530658</v>
      </c>
      <c r="P27" s="37">
        <v>7.526486623133821</v>
      </c>
      <c r="Q27" s="37">
        <v>7.579110072768088</v>
      </c>
      <c r="R27" s="37">
        <v>7.328539166807147</v>
      </c>
      <c r="S27" s="37">
        <v>6.87544786384085</v>
      </c>
      <c r="T27" s="37">
        <v>20.68939583939593</v>
      </c>
      <c r="U27" s="37">
        <v>20.41343787846395</v>
      </c>
      <c r="V27" s="37">
        <v>19.689335579002304</v>
      </c>
      <c r="W27" s="37">
        <v>18.51307241839203</v>
      </c>
      <c r="X27" s="37">
        <v>17.537493783028612</v>
      </c>
      <c r="Y27" s="38">
        <v>17.293301675252664</v>
      </c>
      <c r="Z27" s="21"/>
      <c r="AB27" s="24">
        <v>22</v>
      </c>
    </row>
    <row r="28" spans="1:28" ht="15.75" customHeight="1">
      <c r="A28" s="33">
        <v>41913</v>
      </c>
      <c r="B28" s="37">
        <v>11.28915356650264</v>
      </c>
      <c r="C28" s="37">
        <v>11.167684569248053</v>
      </c>
      <c r="D28" s="37">
        <v>11.135986454254473</v>
      </c>
      <c r="E28" s="37">
        <v>11.154365812214449</v>
      </c>
      <c r="F28" s="37">
        <v>11.277517073806091</v>
      </c>
      <c r="G28" s="37">
        <v>11.669402328252378</v>
      </c>
      <c r="H28" s="37">
        <v>2.926513220542453</v>
      </c>
      <c r="I28" s="37">
        <v>3.4402101131023706</v>
      </c>
      <c r="J28" s="37">
        <v>4.019415590975238</v>
      </c>
      <c r="K28" s="37">
        <v>4.302180215603475</v>
      </c>
      <c r="L28" s="37">
        <v>4.889138837869682</v>
      </c>
      <c r="M28" s="37">
        <v>4.920821866437379</v>
      </c>
      <c r="N28" s="37">
        <v>4.862252525626471</v>
      </c>
      <c r="O28" s="37">
        <v>4.888975699908436</v>
      </c>
      <c r="P28" s="37">
        <v>5.001424548697622</v>
      </c>
      <c r="Q28" s="37">
        <v>5.036393349682268</v>
      </c>
      <c r="R28" s="37">
        <v>4.869886512825545</v>
      </c>
      <c r="S28" s="37">
        <v>4.568802875940865</v>
      </c>
      <c r="T28" s="37">
        <v>13.748307468032479</v>
      </c>
      <c r="U28" s="37">
        <v>13.564930682910505</v>
      </c>
      <c r="V28" s="37">
        <v>13.08375756753361</v>
      </c>
      <c r="W28" s="37">
        <v>12.302119103031115</v>
      </c>
      <c r="X28" s="37">
        <v>11.6538374836771</v>
      </c>
      <c r="Y28" s="38">
        <v>11.491569421089313</v>
      </c>
      <c r="Z28" s="21"/>
      <c r="AB28" s="24">
        <v>22</v>
      </c>
    </row>
    <row r="29" spans="1:28" ht="15.75" customHeight="1">
      <c r="A29" s="33">
        <v>41944</v>
      </c>
      <c r="B29" s="37">
        <v>11.099988569954279</v>
      </c>
      <c r="C29" s="37">
        <v>10.980554949604706</v>
      </c>
      <c r="D29" s="37">
        <v>10.949387979287122</v>
      </c>
      <c r="E29" s="37">
        <v>10.967459366311582</v>
      </c>
      <c r="F29" s="37">
        <v>11.088547062389944</v>
      </c>
      <c r="G29" s="37">
        <v>11.473865750763053</v>
      </c>
      <c r="H29" s="37">
        <v>2.8774755438024284</v>
      </c>
      <c r="I29" s="37">
        <v>3.382564751974356</v>
      </c>
      <c r="J29" s="37">
        <v>3.9520648607442896</v>
      </c>
      <c r="K29" s="37">
        <v>4.230091382650592</v>
      </c>
      <c r="L29" s="37">
        <v>4.807214721420923</v>
      </c>
      <c r="M29" s="37">
        <v>4.838366858106041</v>
      </c>
      <c r="N29" s="37">
        <v>4.780778925607728</v>
      </c>
      <c r="O29" s="37">
        <v>4.807054317056284</v>
      </c>
      <c r="P29" s="37">
        <v>4.917618933695752</v>
      </c>
      <c r="Q29" s="37">
        <v>4.952001785248622</v>
      </c>
      <c r="R29" s="37">
        <v>4.788284995053389</v>
      </c>
      <c r="S29" s="37">
        <v>4.492246420652497</v>
      </c>
      <c r="T29" s="37">
        <v>13.517936030580069</v>
      </c>
      <c r="U29" s="37">
        <v>13.33763197085955</v>
      </c>
      <c r="V29" s="37">
        <v>12.864521560110882</v>
      </c>
      <c r="W29" s="37">
        <v>12.09598050247496</v>
      </c>
      <c r="X29" s="37">
        <v>11.458561716154886</v>
      </c>
      <c r="Y29" s="38">
        <v>11.299012673847805</v>
      </c>
      <c r="Z29" s="21"/>
      <c r="AB29" s="24">
        <v>18</v>
      </c>
    </row>
    <row r="30" spans="1:28" ht="15.75" customHeight="1" thickBot="1">
      <c r="A30" s="34">
        <v>41974</v>
      </c>
      <c r="B30" s="39">
        <v>11.257767654889651</v>
      </c>
      <c r="C30" s="39">
        <v>11.136636363663165</v>
      </c>
      <c r="D30" s="39">
        <v>11.10502637522661</v>
      </c>
      <c r="E30" s="39">
        <v>11.123354635210012</v>
      </c>
      <c r="F30" s="39">
        <v>11.246163513771021</v>
      </c>
      <c r="G30" s="39">
        <v>11.636959255537192</v>
      </c>
      <c r="H30" s="39">
        <v>2.9183769785529092</v>
      </c>
      <c r="I30" s="39">
        <v>3.430645699800357</v>
      </c>
      <c r="J30" s="39">
        <v>4.0082408805125755</v>
      </c>
      <c r="K30" s="39">
        <v>4.2902193677689</v>
      </c>
      <c r="L30" s="39">
        <v>4.875546137715055</v>
      </c>
      <c r="M30" s="39">
        <v>4.907141081668754</v>
      </c>
      <c r="N30" s="39">
        <v>4.848734574337176</v>
      </c>
      <c r="O30" s="39">
        <v>4.875383453307179</v>
      </c>
      <c r="P30" s="39">
        <v>4.98751967373071</v>
      </c>
      <c r="Q30" s="39">
        <v>5.022391255053102</v>
      </c>
      <c r="R30" s="39">
        <v>4.856347337655641</v>
      </c>
      <c r="S30" s="39">
        <v>4.55610076834735</v>
      </c>
      <c r="T30" s="39">
        <v>13.710084658813175</v>
      </c>
      <c r="U30" s="39">
        <v>13.527217694692027</v>
      </c>
      <c r="V30" s="39">
        <v>13.047382328578687</v>
      </c>
      <c r="W30" s="39">
        <v>12.267916961963085</v>
      </c>
      <c r="X30" s="39">
        <v>11.621437684076527</v>
      </c>
      <c r="Y30" s="40">
        <v>11.459620756380293</v>
      </c>
      <c r="Z30" s="21"/>
      <c r="AB30" s="24">
        <v>21</v>
      </c>
    </row>
    <row r="31" spans="1:25" ht="15.75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5.75">
      <c r="A32" s="8" t="s">
        <v>27</v>
      </c>
      <c r="B32" s="9"/>
      <c r="C32" s="9"/>
      <c r="D32" s="9"/>
      <c r="E32" s="1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.75" thickBot="1"/>
    <row r="34" spans="1:25" ht="15.75" thickBot="1">
      <c r="A34" s="12" t="s">
        <v>1</v>
      </c>
      <c r="B34" s="13" t="s">
        <v>2</v>
      </c>
      <c r="C34" s="13" t="s">
        <v>3</v>
      </c>
      <c r="D34" s="13" t="s">
        <v>4</v>
      </c>
      <c r="E34" s="13" t="s">
        <v>5</v>
      </c>
      <c r="F34" s="13" t="s">
        <v>6</v>
      </c>
      <c r="G34" s="13" t="s">
        <v>7</v>
      </c>
      <c r="H34" s="13" t="s">
        <v>8</v>
      </c>
      <c r="I34" s="13" t="s">
        <v>9</v>
      </c>
      <c r="J34" s="13" t="s">
        <v>10</v>
      </c>
      <c r="K34" s="13" t="s">
        <v>11</v>
      </c>
      <c r="L34" s="13" t="s">
        <v>12</v>
      </c>
      <c r="M34" s="13" t="s">
        <v>13</v>
      </c>
      <c r="N34" s="13" t="s">
        <v>14</v>
      </c>
      <c r="O34" s="13" t="s">
        <v>15</v>
      </c>
      <c r="P34" s="13" t="s">
        <v>16</v>
      </c>
      <c r="Q34" s="13" t="s">
        <v>17</v>
      </c>
      <c r="R34" s="13" t="s">
        <v>18</v>
      </c>
      <c r="S34" s="13" t="s">
        <v>19</v>
      </c>
      <c r="T34" s="13" t="s">
        <v>20</v>
      </c>
      <c r="U34" s="13" t="s">
        <v>21</v>
      </c>
      <c r="V34" s="13" t="s">
        <v>22</v>
      </c>
      <c r="W34" s="13" t="s">
        <v>23</v>
      </c>
      <c r="X34" s="13" t="s">
        <v>24</v>
      </c>
      <c r="Y34" s="14" t="s">
        <v>25</v>
      </c>
    </row>
    <row r="35" spans="1:28" ht="15.75">
      <c r="A35" s="32">
        <v>41275</v>
      </c>
      <c r="B35" s="35">
        <v>16.976958113358066</v>
      </c>
      <c r="C35" s="35">
        <v>16.77270550186393</v>
      </c>
      <c r="D35" s="35">
        <v>16.703957778614438</v>
      </c>
      <c r="E35" s="35">
        <v>16.72508909419825</v>
      </c>
      <c r="F35" s="35">
        <v>16.868067129862904</v>
      </c>
      <c r="G35" s="35">
        <v>17.358404625353977</v>
      </c>
      <c r="H35" s="35">
        <v>4.136251239866676</v>
      </c>
      <c r="I35" s="35">
        <v>4.599801738586149</v>
      </c>
      <c r="J35" s="35">
        <v>5.060417723721353</v>
      </c>
      <c r="K35" s="35">
        <v>5.498904095098671</v>
      </c>
      <c r="L35" s="35">
        <v>6.243527859965404</v>
      </c>
      <c r="M35" s="35">
        <v>6.3692309092831785</v>
      </c>
      <c r="N35" s="35">
        <v>5.866917861099115</v>
      </c>
      <c r="O35" s="35">
        <v>5.548044115098566</v>
      </c>
      <c r="P35" s="35">
        <v>5.42198683094483</v>
      </c>
      <c r="Q35" s="35">
        <v>5.403852422581158</v>
      </c>
      <c r="R35" s="35">
        <v>5.335507238917983</v>
      </c>
      <c r="S35" s="35">
        <v>5.240371033087344</v>
      </c>
      <c r="T35" s="35">
        <v>19.144973931636468</v>
      </c>
      <c r="U35" s="35">
        <v>18.951734803224017</v>
      </c>
      <c r="V35" s="35">
        <v>18.688421583625157</v>
      </c>
      <c r="W35" s="35">
        <v>17.725251026554094</v>
      </c>
      <c r="X35" s="35">
        <v>16.68252053294501</v>
      </c>
      <c r="Y35" s="36">
        <v>16.31847379456774</v>
      </c>
      <c r="Z35" s="21"/>
      <c r="AB35" s="24">
        <v>4</v>
      </c>
    </row>
    <row r="36" spans="1:28" ht="15.75">
      <c r="A36" s="33">
        <v>41306</v>
      </c>
      <c r="B36" s="37">
        <v>16.775961081661254</v>
      </c>
      <c r="C36" s="37">
        <v>16.57412669894241</v>
      </c>
      <c r="D36" s="37">
        <v>16.506192907624467</v>
      </c>
      <c r="E36" s="37">
        <v>16.52707404106848</v>
      </c>
      <c r="F36" s="37">
        <v>16.66835930229295</v>
      </c>
      <c r="G36" s="37">
        <v>17.152891495063397</v>
      </c>
      <c r="H36" s="37">
        <v>4.087280498700078</v>
      </c>
      <c r="I36" s="37">
        <v>4.5453428367218525</v>
      </c>
      <c r="J36" s="37">
        <v>5.0005054040453345</v>
      </c>
      <c r="K36" s="37">
        <v>5.433800359004123</v>
      </c>
      <c r="L36" s="37">
        <v>6.169608223786178</v>
      </c>
      <c r="M36" s="37">
        <v>6.293823024171523</v>
      </c>
      <c r="N36" s="37">
        <v>5.797457062090485</v>
      </c>
      <c r="O36" s="37">
        <v>5.482358590553369</v>
      </c>
      <c r="P36" s="37">
        <v>5.357793749260686</v>
      </c>
      <c r="Q36" s="37">
        <v>5.3398740414475085</v>
      </c>
      <c r="R36" s="37">
        <v>5.2723380238879045</v>
      </c>
      <c r="S36" s="37">
        <v>5.178328173842039</v>
      </c>
      <c r="T36" s="37">
        <v>18.918308889143145</v>
      </c>
      <c r="U36" s="37">
        <v>18.727357596452457</v>
      </c>
      <c r="V36" s="37">
        <v>18.4671618479101</v>
      </c>
      <c r="W36" s="37">
        <v>17.515394654250574</v>
      </c>
      <c r="X36" s="37">
        <v>16.485009466124115</v>
      </c>
      <c r="Y36" s="38">
        <v>16.125272823426187</v>
      </c>
      <c r="Z36" s="21"/>
      <c r="AB36" s="24">
        <v>4</v>
      </c>
    </row>
    <row r="37" spans="1:28" ht="15.75">
      <c r="A37" s="33">
        <v>41334</v>
      </c>
      <c r="B37" s="37">
        <v>17.400543388784623</v>
      </c>
      <c r="C37" s="37">
        <v>17.191194552270748</v>
      </c>
      <c r="D37" s="37">
        <v>17.12073153214103</v>
      </c>
      <c r="E37" s="37">
        <v>17.142390086707934</v>
      </c>
      <c r="F37" s="37">
        <v>17.288935510017218</v>
      </c>
      <c r="G37" s="37">
        <v>17.79150721977051</v>
      </c>
      <c r="H37" s="37">
        <v>4.239453186232663</v>
      </c>
      <c r="I37" s="37">
        <v>4.71456954759744</v>
      </c>
      <c r="J37" s="37">
        <v>5.1866781775060256</v>
      </c>
      <c r="K37" s="37">
        <v>5.636105046536128</v>
      </c>
      <c r="L37" s="37">
        <v>6.399307620422957</v>
      </c>
      <c r="M37" s="37">
        <v>6.528147036126965</v>
      </c>
      <c r="N37" s="37">
        <v>6.013300976466719</v>
      </c>
      <c r="O37" s="37">
        <v>5.686471139473657</v>
      </c>
      <c r="P37" s="37">
        <v>5.5572686505623174</v>
      </c>
      <c r="Q37" s="37">
        <v>5.5386817778460715</v>
      </c>
      <c r="R37" s="37">
        <v>5.468631340906501</v>
      </c>
      <c r="S37" s="37">
        <v>5.371121429746512</v>
      </c>
      <c r="T37" s="37">
        <v>19.622652500536613</v>
      </c>
      <c r="U37" s="37">
        <v>19.42459194010523</v>
      </c>
      <c r="V37" s="37">
        <v>19.15470889793259</v>
      </c>
      <c r="W37" s="37">
        <v>18.167506658449668</v>
      </c>
      <c r="X37" s="37">
        <v>17.0987594143496</v>
      </c>
      <c r="Y37" s="38">
        <v>16.725629491757935</v>
      </c>
      <c r="Z37" s="21"/>
      <c r="AB37" s="24">
        <v>5</v>
      </c>
    </row>
    <row r="38" spans="1:28" ht="15.75">
      <c r="A38" s="33">
        <v>41365</v>
      </c>
      <c r="B38" s="37">
        <v>10.757196930112968</v>
      </c>
      <c r="C38" s="37">
        <v>10.627775301652715</v>
      </c>
      <c r="D38" s="37">
        <v>10.584214329624999</v>
      </c>
      <c r="E38" s="37">
        <v>10.597603873358903</v>
      </c>
      <c r="F38" s="37">
        <v>10.68819977847074</v>
      </c>
      <c r="G38" s="37">
        <v>10.998894837385066</v>
      </c>
      <c r="H38" s="37">
        <v>2.620874060156864</v>
      </c>
      <c r="I38" s="37">
        <v>2.9145959370962835</v>
      </c>
      <c r="J38" s="37">
        <v>3.206458403161902</v>
      </c>
      <c r="K38" s="37">
        <v>3.484298768708015</v>
      </c>
      <c r="L38" s="37">
        <v>3.9561185390125067</v>
      </c>
      <c r="M38" s="37">
        <v>4.035768406038039</v>
      </c>
      <c r="N38" s="37">
        <v>3.717485216328709</v>
      </c>
      <c r="O38" s="37">
        <v>3.5154356112895275</v>
      </c>
      <c r="P38" s="37">
        <v>3.4355612886303946</v>
      </c>
      <c r="Q38" s="37">
        <v>3.42407069056939</v>
      </c>
      <c r="R38" s="37">
        <v>3.380764781761673</v>
      </c>
      <c r="S38" s="37">
        <v>3.3204831403468478</v>
      </c>
      <c r="T38" s="37">
        <v>12.130927898234425</v>
      </c>
      <c r="U38" s="37">
        <v>12.008484799473377</v>
      </c>
      <c r="V38" s="37">
        <v>11.84164029537471</v>
      </c>
      <c r="W38" s="37">
        <v>11.23134160166776</v>
      </c>
      <c r="X38" s="37">
        <v>10.570630937843893</v>
      </c>
      <c r="Y38" s="38">
        <v>10.3399581382563</v>
      </c>
      <c r="Z38" s="21"/>
      <c r="AB38" s="24">
        <v>4</v>
      </c>
    </row>
    <row r="39" spans="1:28" ht="15.75">
      <c r="A39" s="33">
        <v>41395</v>
      </c>
      <c r="B39" s="37">
        <v>11.440941676589357</v>
      </c>
      <c r="C39" s="37">
        <v>11.30329380116951</v>
      </c>
      <c r="D39" s="37">
        <v>11.256964023664969</v>
      </c>
      <c r="E39" s="37">
        <v>11.271204628343956</v>
      </c>
      <c r="F39" s="37">
        <v>11.367558954964197</v>
      </c>
      <c r="G39" s="37">
        <v>11.698002291768105</v>
      </c>
      <c r="H39" s="37">
        <v>2.787461032715865</v>
      </c>
      <c r="I39" s="37">
        <v>3.0998523447866915</v>
      </c>
      <c r="J39" s="37">
        <v>3.410266058836567</v>
      </c>
      <c r="K39" s="37">
        <v>3.7057664050947032</v>
      </c>
      <c r="L39" s="37">
        <v>4.207575799213399</v>
      </c>
      <c r="M39" s="37">
        <v>4.292288339953102</v>
      </c>
      <c r="N39" s="37">
        <v>3.953774558550662</v>
      </c>
      <c r="O39" s="37">
        <v>3.7388823554935477</v>
      </c>
      <c r="P39" s="37">
        <v>3.6539310923589965</v>
      </c>
      <c r="Q39" s="37">
        <v>3.641710133395507</v>
      </c>
      <c r="R39" s="37">
        <v>3.5956516313396576</v>
      </c>
      <c r="S39" s="37">
        <v>3.5315383917962366</v>
      </c>
      <c r="T39" s="37">
        <v>12.90198919553974</v>
      </c>
      <c r="U39" s="37">
        <v>12.771763416396054</v>
      </c>
      <c r="V39" s="37">
        <v>12.594314007144394</v>
      </c>
      <c r="W39" s="37">
        <v>11.945223746422862</v>
      </c>
      <c r="X39" s="37">
        <v>11.242517249644976</v>
      </c>
      <c r="Y39" s="38">
        <v>10.997182515735858</v>
      </c>
      <c r="Z39" s="21"/>
      <c r="AB39" s="24">
        <v>4</v>
      </c>
    </row>
    <row r="40" spans="1:28" ht="15.75">
      <c r="A40" s="33">
        <v>41426</v>
      </c>
      <c r="B40" s="37">
        <v>10.961977670523336</v>
      </c>
      <c r="C40" s="37">
        <v>10.830092290857877</v>
      </c>
      <c r="D40" s="37">
        <v>10.78570206487462</v>
      </c>
      <c r="E40" s="37">
        <v>10.799346500351922</v>
      </c>
      <c r="F40" s="37">
        <v>10.891667045874033</v>
      </c>
      <c r="G40" s="37">
        <v>11.208276690587955</v>
      </c>
      <c r="H40" s="37">
        <v>2.6707666608081393</v>
      </c>
      <c r="I40" s="37">
        <v>2.9700800114209653</v>
      </c>
      <c r="J40" s="37">
        <v>3.2674985542496304</v>
      </c>
      <c r="K40" s="37">
        <v>3.550628063068109</v>
      </c>
      <c r="L40" s="37">
        <v>4.03142969012682</v>
      </c>
      <c r="M40" s="37">
        <v>4.1125958219236525</v>
      </c>
      <c r="N40" s="37">
        <v>3.7882535940027617</v>
      </c>
      <c r="O40" s="37">
        <v>3.582357646093002</v>
      </c>
      <c r="P40" s="37">
        <v>3.5009627857845</v>
      </c>
      <c r="Q40" s="37">
        <v>3.4892534454996635</v>
      </c>
      <c r="R40" s="37">
        <v>3.4451231382796648</v>
      </c>
      <c r="S40" s="37">
        <v>3.3836939377709343</v>
      </c>
      <c r="T40" s="37">
        <v>12.36185984203023</v>
      </c>
      <c r="U40" s="37">
        <v>12.237085839727548</v>
      </c>
      <c r="V40" s="37">
        <v>12.067065179116668</v>
      </c>
      <c r="W40" s="37">
        <v>11.445148457109157</v>
      </c>
      <c r="X40" s="37">
        <v>10.77186009113724</v>
      </c>
      <c r="Y40" s="38">
        <v>10.536796059614508</v>
      </c>
      <c r="Z40" s="21"/>
      <c r="AB40" s="24">
        <v>5</v>
      </c>
    </row>
    <row r="41" spans="1:28" ht="15.75">
      <c r="A41" s="33">
        <v>41456</v>
      </c>
      <c r="B41" s="37">
        <v>17.180840322607192</v>
      </c>
      <c r="C41" s="37">
        <v>16.97413477028595</v>
      </c>
      <c r="D41" s="37">
        <v>16.904561431658045</v>
      </c>
      <c r="E41" s="37">
        <v>16.925946520578453</v>
      </c>
      <c r="F41" s="37">
        <v>17.070641629324797</v>
      </c>
      <c r="G41" s="37">
        <v>17.56686775876259</v>
      </c>
      <c r="H41" s="37">
        <v>4.185924923170986</v>
      </c>
      <c r="I41" s="37">
        <v>4.655042361453268</v>
      </c>
      <c r="J41" s="37">
        <v>5.121190044554493</v>
      </c>
      <c r="K41" s="37">
        <v>5.564942351650393</v>
      </c>
      <c r="L41" s="37">
        <v>6.318508562933425</v>
      </c>
      <c r="M41" s="37">
        <v>6.445721223998669</v>
      </c>
      <c r="N41" s="37">
        <v>5.937375723280144</v>
      </c>
      <c r="O41" s="37">
        <v>5.614672511283858</v>
      </c>
      <c r="P41" s="37">
        <v>5.4871013612529955</v>
      </c>
      <c r="Q41" s="37">
        <v>5.468749170456456</v>
      </c>
      <c r="R41" s="37">
        <v>5.399583205653118</v>
      </c>
      <c r="S41" s="37">
        <v>5.303304475956023</v>
      </c>
      <c r="T41" s="37">
        <v>19.374892598757864</v>
      </c>
      <c r="U41" s="37">
        <v>19.179332794276647</v>
      </c>
      <c r="V41" s="37">
        <v>18.9128573544156</v>
      </c>
      <c r="W41" s="37">
        <v>17.938119746301112</v>
      </c>
      <c r="X41" s="37">
        <v>16.882866738630973</v>
      </c>
      <c r="Y41" s="38">
        <v>16.514448036042285</v>
      </c>
      <c r="Z41" s="21"/>
      <c r="AB41" s="24">
        <v>3</v>
      </c>
    </row>
    <row r="42" spans="1:28" ht="15.75">
      <c r="A42" s="33">
        <v>41487</v>
      </c>
      <c r="B42" s="37">
        <v>17.375447535423906</v>
      </c>
      <c r="C42" s="37">
        <v>17.166400631302885</v>
      </c>
      <c r="D42" s="37">
        <v>17.096039236138605</v>
      </c>
      <c r="E42" s="37">
        <v>17.117666553755193</v>
      </c>
      <c r="F42" s="37">
        <v>17.264000622604335</v>
      </c>
      <c r="G42" s="37">
        <v>17.765847500629707</v>
      </c>
      <c r="H42" s="37">
        <v>4.233338854449213</v>
      </c>
      <c r="I42" s="37">
        <v>4.7077699814355185</v>
      </c>
      <c r="J42" s="37">
        <v>5.179197714852436</v>
      </c>
      <c r="K42" s="37">
        <v>5.6279764000557755</v>
      </c>
      <c r="L42" s="37">
        <v>6.390078248554273</v>
      </c>
      <c r="M42" s="37">
        <v>6.518731846205858</v>
      </c>
      <c r="N42" s="37">
        <v>6.004628320898012</v>
      </c>
      <c r="O42" s="37">
        <v>5.678269852728316</v>
      </c>
      <c r="P42" s="37">
        <v>5.549253705510055</v>
      </c>
      <c r="Q42" s="37">
        <v>5.530693639625164</v>
      </c>
      <c r="R42" s="37">
        <v>5.460744232604832</v>
      </c>
      <c r="S42" s="37">
        <v>5.363374954663991</v>
      </c>
      <c r="T42" s="37">
        <v>19.594351820569383</v>
      </c>
      <c r="U42" s="37">
        <v>19.396576912066802</v>
      </c>
      <c r="V42" s="37">
        <v>19.127083107465626</v>
      </c>
      <c r="W42" s="37">
        <v>18.14130465585449</v>
      </c>
      <c r="X42" s="37">
        <v>17.074098807532618</v>
      </c>
      <c r="Y42" s="38">
        <v>16.701507029848994</v>
      </c>
      <c r="Z42" s="21"/>
      <c r="AB42" s="24">
        <v>5</v>
      </c>
    </row>
    <row r="43" spans="1:28" ht="15.75">
      <c r="A43" s="33">
        <v>41518</v>
      </c>
      <c r="B43" s="37">
        <v>16.964827104338134</v>
      </c>
      <c r="C43" s="37">
        <v>16.760720443034593</v>
      </c>
      <c r="D43" s="37">
        <v>16.69202184397126</v>
      </c>
      <c r="E43" s="37">
        <v>16.713138060019684</v>
      </c>
      <c r="F43" s="37">
        <v>16.856013929688007</v>
      </c>
      <c r="G43" s="37">
        <v>17.346001050951795</v>
      </c>
      <c r="H43" s="37">
        <v>4.133295651429426</v>
      </c>
      <c r="I43" s="37">
        <v>4.596514916765179</v>
      </c>
      <c r="J43" s="37">
        <v>5.05680176539471</v>
      </c>
      <c r="K43" s="37">
        <v>5.494974813142979</v>
      </c>
      <c r="L43" s="37">
        <v>6.239066501677323</v>
      </c>
      <c r="M43" s="37">
        <v>6.364679728966031</v>
      </c>
      <c r="N43" s="37">
        <v>5.862725612227618</v>
      </c>
      <c r="O43" s="37">
        <v>5.54407971978382</v>
      </c>
      <c r="P43" s="37">
        <v>5.418112510780232</v>
      </c>
      <c r="Q43" s="37">
        <v>5.399991060490083</v>
      </c>
      <c r="R43" s="37">
        <v>5.331694713375478</v>
      </c>
      <c r="S43" s="37">
        <v>5.23662648781335</v>
      </c>
      <c r="T43" s="37">
        <v>19.131293751129444</v>
      </c>
      <c r="U43" s="37">
        <v>18.93819270314307</v>
      </c>
      <c r="V43" s="37">
        <v>18.67506763592231</v>
      </c>
      <c r="W43" s="37">
        <v>17.712585319385127</v>
      </c>
      <c r="X43" s="37">
        <v>16.67059991644181</v>
      </c>
      <c r="Y43" s="38">
        <v>16.30681331031187</v>
      </c>
      <c r="Z43" s="21"/>
      <c r="AB43" s="24">
        <v>4</v>
      </c>
    </row>
    <row r="44" spans="1:28" ht="15.75">
      <c r="A44" s="33">
        <v>41548</v>
      </c>
      <c r="B44" s="37">
        <v>11.24773714816463</v>
      </c>
      <c r="C44" s="37">
        <v>11.11241374861494</v>
      </c>
      <c r="D44" s="37">
        <v>11.066866347515056</v>
      </c>
      <c r="E44" s="37">
        <v>11.080866469427042</v>
      </c>
      <c r="F44" s="37">
        <v>11.175593649194987</v>
      </c>
      <c r="G44" s="37">
        <v>11.500456750484808</v>
      </c>
      <c r="H44" s="37">
        <v>2.7403888502372005</v>
      </c>
      <c r="I44" s="37">
        <v>3.0475047734599108</v>
      </c>
      <c r="J44" s="37">
        <v>3.352676494592167</v>
      </c>
      <c r="K44" s="37">
        <v>3.6431866917295386</v>
      </c>
      <c r="L44" s="37">
        <v>4.136521971558483</v>
      </c>
      <c r="M44" s="37">
        <v>4.219803961654023</v>
      </c>
      <c r="N44" s="37">
        <v>3.887006702313308</v>
      </c>
      <c r="O44" s="37">
        <v>3.6757434091770227</v>
      </c>
      <c r="P44" s="37">
        <v>3.5922267280198086</v>
      </c>
      <c r="Q44" s="37">
        <v>3.5802121458284573</v>
      </c>
      <c r="R44" s="37">
        <v>3.5349314391168374</v>
      </c>
      <c r="S44" s="37">
        <v>3.4719008873942196</v>
      </c>
      <c r="T44" s="37">
        <v>12.684111785731258</v>
      </c>
      <c r="U44" s="37">
        <v>12.55608514464451</v>
      </c>
      <c r="V44" s="37">
        <v>12.381632344448542</v>
      </c>
      <c r="W44" s="37">
        <v>11.74350334734261</v>
      </c>
      <c r="X44" s="37">
        <v>11.05266353786799</v>
      </c>
      <c r="Y44" s="38">
        <v>10.811471800480573</v>
      </c>
      <c r="Z44" s="21"/>
      <c r="AB44" s="24">
        <v>4</v>
      </c>
    </row>
    <row r="45" spans="1:28" ht="15.75">
      <c r="A45" s="33">
        <v>41579</v>
      </c>
      <c r="B45" s="37">
        <v>11.058942803089275</v>
      </c>
      <c r="C45" s="37">
        <v>10.92589081975912</v>
      </c>
      <c r="D45" s="37">
        <v>10.881107936148153</v>
      </c>
      <c r="E45" s="37">
        <v>10.894873064673243</v>
      </c>
      <c r="F45" s="37">
        <v>10.988010239658047</v>
      </c>
      <c r="G45" s="37">
        <v>11.30742048268498</v>
      </c>
      <c r="H45" s="37">
        <v>2.6943911609760542</v>
      </c>
      <c r="I45" s="37">
        <v>2.99635211401914</v>
      </c>
      <c r="J45" s="37">
        <v>3.2964014985900296</v>
      </c>
      <c r="K45" s="37">
        <v>3.582035454250225</v>
      </c>
      <c r="L45" s="37">
        <v>4.0670900541672035</v>
      </c>
      <c r="M45" s="37">
        <v>4.148974148084202</v>
      </c>
      <c r="N45" s="37">
        <v>3.8217629226090057</v>
      </c>
      <c r="O45" s="37">
        <v>3.6140457040778373</v>
      </c>
      <c r="P45" s="37">
        <v>3.5319308584111075</v>
      </c>
      <c r="Q45" s="37">
        <v>3.5201179421323125</v>
      </c>
      <c r="R45" s="37">
        <v>3.475597276418766</v>
      </c>
      <c r="S45" s="37">
        <v>3.4136246985423955</v>
      </c>
      <c r="T45" s="37">
        <v>12.471207754822212</v>
      </c>
      <c r="U45" s="37">
        <v>12.345330053165478</v>
      </c>
      <c r="V45" s="37">
        <v>12.173805459925783</v>
      </c>
      <c r="W45" s="37">
        <v>11.546387519141243</v>
      </c>
      <c r="X45" s="37">
        <v>10.867143522021022</v>
      </c>
      <c r="Y45" s="38">
        <v>10.63000021104132</v>
      </c>
      <c r="Z45" s="21"/>
      <c r="AB45" s="24">
        <v>5</v>
      </c>
    </row>
    <row r="46" spans="1:28" ht="16.5" thickBot="1">
      <c r="A46" s="34">
        <v>41609</v>
      </c>
      <c r="B46" s="42">
        <v>11.216524371129346</v>
      </c>
      <c r="C46" s="42">
        <v>11.081576497700349</v>
      </c>
      <c r="D46" s="42">
        <v>11.036155491879473</v>
      </c>
      <c r="E46" s="42">
        <v>11.050116763071713</v>
      </c>
      <c r="F46" s="42">
        <v>11.144581072334924</v>
      </c>
      <c r="G46" s="42">
        <v>11.46854266966764</v>
      </c>
      <c r="H46" s="42">
        <v>2.7327841965147956</v>
      </c>
      <c r="I46" s="42">
        <v>3.039047864683065</v>
      </c>
      <c r="J46" s="42">
        <v>3.3433727259746533</v>
      </c>
      <c r="K46" s="42">
        <v>3.633076749399902</v>
      </c>
      <c r="L46" s="42">
        <v>4.125043010386202</v>
      </c>
      <c r="M46" s="42">
        <v>4.208093890690176</v>
      </c>
      <c r="N46" s="42">
        <v>3.8762201528113263</v>
      </c>
      <c r="O46" s="42">
        <v>3.6655431210694487</v>
      </c>
      <c r="P46" s="42">
        <v>3.5822582009778903</v>
      </c>
      <c r="Q46" s="42">
        <v>3.5702769595794623</v>
      </c>
      <c r="R46" s="42">
        <v>3.525121908062658</v>
      </c>
      <c r="S46" s="42">
        <v>3.4622662678383636</v>
      </c>
      <c r="T46" s="42">
        <v>12.648913029942126</v>
      </c>
      <c r="U46" s="42">
        <v>12.521241666272529</v>
      </c>
      <c r="V46" s="42">
        <v>12.347272977350139</v>
      </c>
      <c r="W46" s="42">
        <v>11.71091480559726</v>
      </c>
      <c r="X46" s="42">
        <v>11.021992095416136</v>
      </c>
      <c r="Y46" s="43">
        <v>10.781469671671339</v>
      </c>
      <c r="Z46" s="21"/>
      <c r="AB46" s="24">
        <v>4</v>
      </c>
    </row>
    <row r="47" spans="1:28" ht="15.75">
      <c r="A47" s="32">
        <v>41640</v>
      </c>
      <c r="B47" s="35">
        <v>17.0500405038499</v>
      </c>
      <c r="C47" s="35">
        <v>16.84490862593994</v>
      </c>
      <c r="D47" s="35">
        <v>16.77586495756751</v>
      </c>
      <c r="E47" s="35">
        <v>16.79708723921526</v>
      </c>
      <c r="F47" s="35">
        <v>16.940680766569564</v>
      </c>
      <c r="G47" s="35">
        <v>17.433129066368387</v>
      </c>
      <c r="H47" s="35">
        <v>4.154056969624972</v>
      </c>
      <c r="I47" s="35">
        <v>4.6196029600181525</v>
      </c>
      <c r="J47" s="35">
        <v>5.082201804336239</v>
      </c>
      <c r="K47" s="35">
        <v>5.522575771359629</v>
      </c>
      <c r="L47" s="35">
        <v>6.270404991785017</v>
      </c>
      <c r="M47" s="35">
        <v>6.396649167450333</v>
      </c>
      <c r="N47" s="35">
        <v>5.89217376261254</v>
      </c>
      <c r="O47" s="35">
        <v>5.571927329263219</v>
      </c>
      <c r="P47" s="35">
        <v>5.445327393852213</v>
      </c>
      <c r="Q47" s="35">
        <v>5.427114920507492</v>
      </c>
      <c r="R47" s="35">
        <v>5.358475524573345</v>
      </c>
      <c r="S47" s="35">
        <v>5.262929776509167</v>
      </c>
      <c r="T47" s="35">
        <v>19.227389194222727</v>
      </c>
      <c r="U47" s="35">
        <v>19.033318210224213</v>
      </c>
      <c r="V47" s="35">
        <v>18.768871480169125</v>
      </c>
      <c r="W47" s="35">
        <v>17.801554667550274</v>
      </c>
      <c r="X47" s="35">
        <v>16.754335428866668</v>
      </c>
      <c r="Y47" s="36">
        <v>16.38872154249305</v>
      </c>
      <c r="Z47" s="21"/>
      <c r="AB47" s="24">
        <v>4</v>
      </c>
    </row>
    <row r="48" spans="1:28" ht="15.75">
      <c r="A48" s="33">
        <v>41671</v>
      </c>
      <c r="B48" s="37">
        <v>15.809119462193513</v>
      </c>
      <c r="C48" s="37">
        <v>15.618917312078345</v>
      </c>
      <c r="D48" s="37">
        <v>15.55489871920982</v>
      </c>
      <c r="E48" s="37">
        <v>15.5745764194331</v>
      </c>
      <c r="F48" s="37">
        <v>15.707719049060831</v>
      </c>
      <c r="G48" s="37">
        <v>16.16432641012345</v>
      </c>
      <c r="H48" s="37">
        <v>3.8517200513822787</v>
      </c>
      <c r="I48" s="37">
        <v>4.2833830832448205</v>
      </c>
      <c r="J48" s="37">
        <v>4.712313465624025</v>
      </c>
      <c r="K48" s="37">
        <v>5.1206365221669605</v>
      </c>
      <c r="L48" s="37">
        <v>5.8140378944601485</v>
      </c>
      <c r="M48" s="37">
        <v>5.931093877643795</v>
      </c>
      <c r="N48" s="37">
        <v>5.463334757715705</v>
      </c>
      <c r="O48" s="37">
        <v>5.166396218419122</v>
      </c>
      <c r="P48" s="37">
        <v>5.049010368082479</v>
      </c>
      <c r="Q48" s="37">
        <v>5.032123418943345</v>
      </c>
      <c r="R48" s="37">
        <v>4.968479675112314</v>
      </c>
      <c r="S48" s="37">
        <v>4.879887853590824</v>
      </c>
      <c r="T48" s="37">
        <v>17.82799827653895</v>
      </c>
      <c r="U48" s="37">
        <v>17.64805199608964</v>
      </c>
      <c r="V48" s="37">
        <v>17.402851995193252</v>
      </c>
      <c r="W48" s="37">
        <v>16.505937583463464</v>
      </c>
      <c r="X48" s="37">
        <v>15.534936133718041</v>
      </c>
      <c r="Y48" s="38">
        <v>15.195932035433803</v>
      </c>
      <c r="Z48" s="21"/>
      <c r="AB48" s="24">
        <v>4</v>
      </c>
    </row>
    <row r="49" spans="1:28" ht="15.75">
      <c r="A49" s="33">
        <v>41699</v>
      </c>
      <c r="B49" s="37">
        <v>17.477265587529388</v>
      </c>
      <c r="C49" s="37">
        <v>17.266993693460176</v>
      </c>
      <c r="D49" s="37">
        <v>17.19621998890447</v>
      </c>
      <c r="E49" s="37">
        <v>17.217974040025187</v>
      </c>
      <c r="F49" s="37">
        <v>17.365165609080677</v>
      </c>
      <c r="G49" s="37">
        <v>17.869953250011378</v>
      </c>
      <c r="H49" s="37">
        <v>4.2581457156931455</v>
      </c>
      <c r="I49" s="37">
        <v>4.735356952550548</v>
      </c>
      <c r="J49" s="37">
        <v>5.20954719631013</v>
      </c>
      <c r="K49" s="37">
        <v>5.660955671132452</v>
      </c>
      <c r="L49" s="37">
        <v>6.427523345651368</v>
      </c>
      <c r="M49" s="37">
        <v>6.556930838054875</v>
      </c>
      <c r="N49" s="37">
        <v>6.039814727349117</v>
      </c>
      <c r="O49" s="37">
        <v>5.711543837444703</v>
      </c>
      <c r="P49" s="37">
        <v>5.581771670977261</v>
      </c>
      <c r="Q49" s="37">
        <v>5.563102845317897</v>
      </c>
      <c r="R49" s="37">
        <v>5.492743543107572</v>
      </c>
      <c r="S49" s="37">
        <v>5.394803692800486</v>
      </c>
      <c r="T49" s="37">
        <v>19.709172387381987</v>
      </c>
      <c r="U49" s="37">
        <v>19.510238541482362</v>
      </c>
      <c r="V49" s="37">
        <v>19.239165535299012</v>
      </c>
      <c r="W49" s="37">
        <v>18.247610539426443</v>
      </c>
      <c r="X49" s="37">
        <v>17.174150992001266</v>
      </c>
      <c r="Y49" s="38">
        <v>16.79937587089832</v>
      </c>
      <c r="Z49" s="21"/>
      <c r="AB49" s="24">
        <v>5</v>
      </c>
    </row>
    <row r="50" spans="1:28" ht="15.75">
      <c r="A50" s="33">
        <v>41730</v>
      </c>
      <c r="B50" s="37">
        <v>10.82927328244242</v>
      </c>
      <c r="C50" s="37">
        <v>10.69898449137907</v>
      </c>
      <c r="D50" s="37">
        <v>10.655131648152185</v>
      </c>
      <c r="E50" s="37">
        <v>10.668610905728642</v>
      </c>
      <c r="F50" s="37">
        <v>10.75981382978964</v>
      </c>
      <c r="G50" s="37">
        <v>11.072590636084701</v>
      </c>
      <c r="H50" s="37">
        <v>2.6384346796563722</v>
      </c>
      <c r="I50" s="37">
        <v>2.9341245787140715</v>
      </c>
      <c r="J50" s="37">
        <v>3.2279426083035854</v>
      </c>
      <c r="K50" s="37">
        <v>3.507644585216353</v>
      </c>
      <c r="L50" s="37">
        <v>3.982625685393432</v>
      </c>
      <c r="M50" s="37">
        <v>4.062809229725052</v>
      </c>
      <c r="N50" s="37">
        <v>3.7423934499487133</v>
      </c>
      <c r="O50" s="37">
        <v>3.538990053711374</v>
      </c>
      <c r="P50" s="37">
        <v>3.4585805498280378</v>
      </c>
      <c r="Q50" s="37">
        <v>3.4470129614135328</v>
      </c>
      <c r="R50" s="37">
        <v>3.4034168904045043</v>
      </c>
      <c r="S50" s="37">
        <v>3.342731344435934</v>
      </c>
      <c r="T50" s="37">
        <v>12.21220864813208</v>
      </c>
      <c r="U50" s="37">
        <v>12.088945144949326</v>
      </c>
      <c r="V50" s="37">
        <v>11.920982734081843</v>
      </c>
      <c r="W50" s="37">
        <v>11.306594861385276</v>
      </c>
      <c r="X50" s="37">
        <v>10.641457243690155</v>
      </c>
      <c r="Y50" s="38">
        <v>10.409238869164785</v>
      </c>
      <c r="Z50" s="21"/>
      <c r="AB50" s="24">
        <v>4</v>
      </c>
    </row>
    <row r="51" spans="1:28" ht="15.75">
      <c r="A51" s="33">
        <v>41760</v>
      </c>
      <c r="B51" s="37">
        <v>16.681392530945114</v>
      </c>
      <c r="C51" s="37">
        <v>16.480695918215453</v>
      </c>
      <c r="D51" s="37">
        <v>16.41314507963317</v>
      </c>
      <c r="E51" s="37">
        <v>16.43390850306835</v>
      </c>
      <c r="F51" s="37">
        <v>16.57439731857346</v>
      </c>
      <c r="G51" s="37">
        <v>17.056198132377148</v>
      </c>
      <c r="H51" s="37">
        <v>4.064239899639857</v>
      </c>
      <c r="I51" s="37">
        <v>4.519720073144588</v>
      </c>
      <c r="J51" s="37">
        <v>4.972316822383342</v>
      </c>
      <c r="K51" s="37">
        <v>5.403169230192457</v>
      </c>
      <c r="L51" s="37">
        <v>6.134829238226439</v>
      </c>
      <c r="M51" s="37">
        <v>6.2583438215814295</v>
      </c>
      <c r="N51" s="37">
        <v>5.764775947158697</v>
      </c>
      <c r="O51" s="37">
        <v>5.451453731875462</v>
      </c>
      <c r="P51" s="37">
        <v>5.327591080845017</v>
      </c>
      <c r="Q51" s="37">
        <v>5.30977238905047</v>
      </c>
      <c r="R51" s="37">
        <v>5.242617081917568</v>
      </c>
      <c r="S51" s="37">
        <v>5.14913717917121</v>
      </c>
      <c r="T51" s="37">
        <v>18.811663609928573</v>
      </c>
      <c r="U51" s="37">
        <v>18.62178873765393</v>
      </c>
      <c r="V51" s="37">
        <v>18.363059750671304</v>
      </c>
      <c r="W51" s="37">
        <v>17.41665780814019</v>
      </c>
      <c r="X51" s="37">
        <v>16.392081052296465</v>
      </c>
      <c r="Y51" s="38">
        <v>16.034372297763856</v>
      </c>
      <c r="Z51" s="21"/>
      <c r="AB51" s="24">
        <v>5</v>
      </c>
    </row>
    <row r="52" spans="1:28" ht="15.75">
      <c r="A52" s="33">
        <v>41791</v>
      </c>
      <c r="B52" s="37">
        <v>11.035813674739241</v>
      </c>
      <c r="C52" s="37">
        <v>10.903039961805677</v>
      </c>
      <c r="D52" s="37">
        <v>10.858350738961509</v>
      </c>
      <c r="E52" s="37">
        <v>10.872087078529997</v>
      </c>
      <c r="F52" s="37">
        <v>10.965029462591946</v>
      </c>
      <c r="G52" s="37">
        <v>11.283771677884328</v>
      </c>
      <c r="H52" s="37">
        <v>2.6887560003556374</v>
      </c>
      <c r="I52" s="37">
        <v>2.9900854198277487</v>
      </c>
      <c r="J52" s="37">
        <v>3.28950726876068</v>
      </c>
      <c r="K52" s="37">
        <v>3.5745438378045207</v>
      </c>
      <c r="L52" s="37">
        <v>4.058583974558246</v>
      </c>
      <c r="M52" s="37">
        <v>4.1402968127095034</v>
      </c>
      <c r="N52" s="37">
        <v>3.8137699302647716</v>
      </c>
      <c r="O52" s="37">
        <v>3.6064871400775647</v>
      </c>
      <c r="P52" s="37">
        <v>3.5245440327802875</v>
      </c>
      <c r="Q52" s="37">
        <v>3.512755822521015</v>
      </c>
      <c r="R52" s="37">
        <v>3.4683282691609603</v>
      </c>
      <c r="S52" s="37">
        <v>3.4064853032857902</v>
      </c>
      <c r="T52" s="37">
        <v>12.4451249573996</v>
      </c>
      <c r="U52" s="37">
        <v>12.31951052155135</v>
      </c>
      <c r="V52" s="37">
        <v>12.148344661908784</v>
      </c>
      <c r="W52" s="37">
        <v>11.522238928840654</v>
      </c>
      <c r="X52" s="37">
        <v>10.84441553058509</v>
      </c>
      <c r="Y52" s="38">
        <v>10.60776819089077</v>
      </c>
      <c r="Z52" s="21"/>
      <c r="AB52" s="24">
        <v>4</v>
      </c>
    </row>
    <row r="53" spans="1:28" ht="15.75">
      <c r="A53" s="33">
        <v>41821</v>
      </c>
      <c r="B53" s="37">
        <v>17.25567464403456</v>
      </c>
      <c r="C53" s="37">
        <v>17.048068747524514</v>
      </c>
      <c r="D53" s="37">
        <v>16.978192369377712</v>
      </c>
      <c r="E53" s="37">
        <v>16.99967060500038</v>
      </c>
      <c r="F53" s="37">
        <v>17.14499596000206</v>
      </c>
      <c r="G53" s="37">
        <v>17.643383493944732</v>
      </c>
      <c r="H53" s="37">
        <v>4.2041574918515305</v>
      </c>
      <c r="I53" s="37">
        <v>4.675318257730393</v>
      </c>
      <c r="J53" s="37">
        <v>5.143496333111319</v>
      </c>
      <c r="K53" s="37">
        <v>5.589181485292781</v>
      </c>
      <c r="L53" s="37">
        <v>6.346029993309443</v>
      </c>
      <c r="M53" s="37">
        <v>6.473796752602077</v>
      </c>
      <c r="N53" s="37">
        <v>5.963237059219942</v>
      </c>
      <c r="O53" s="37">
        <v>5.639128253816192</v>
      </c>
      <c r="P53" s="37">
        <v>5.51100144409308</v>
      </c>
      <c r="Q53" s="37">
        <v>5.492569316941904</v>
      </c>
      <c r="R53" s="37">
        <v>5.423102087011556</v>
      </c>
      <c r="S53" s="37">
        <v>5.326403997535224</v>
      </c>
      <c r="T53" s="37">
        <v>19.459283519872958</v>
      </c>
      <c r="U53" s="37">
        <v>19.262871918565043</v>
      </c>
      <c r="V53" s="37">
        <v>18.99523579573712</v>
      </c>
      <c r="W53" s="37">
        <v>18.01625253804419</v>
      </c>
      <c r="X53" s="37">
        <v>16.956403181110545</v>
      </c>
      <c r="Y53" s="38">
        <v>16.586379762856524</v>
      </c>
      <c r="Z53" s="21"/>
      <c r="AB53" s="24">
        <v>4</v>
      </c>
    </row>
    <row r="54" spans="1:28" ht="15.75">
      <c r="A54" s="33">
        <v>41852</v>
      </c>
      <c r="B54" s="37">
        <v>17.45195408905662</v>
      </c>
      <c r="C54" s="37">
        <v>17.241986721842537</v>
      </c>
      <c r="D54" s="37">
        <v>17.171315515501195</v>
      </c>
      <c r="E54" s="37">
        <v>17.193038061256907</v>
      </c>
      <c r="F54" s="37">
        <v>17.34001645971332</v>
      </c>
      <c r="G54" s="37">
        <v>17.84407304053977</v>
      </c>
      <c r="H54" s="37">
        <v>4.251978844323032</v>
      </c>
      <c r="I54" s="37">
        <v>4.72849895868004</v>
      </c>
      <c r="J54" s="37">
        <v>5.20200245510088</v>
      </c>
      <c r="K54" s="37">
        <v>5.652757176344656</v>
      </c>
      <c r="L54" s="37">
        <v>6.418214667097943</v>
      </c>
      <c r="M54" s="37">
        <v>6.5474347447408325</v>
      </c>
      <c r="N54" s="37">
        <v>6.031067548879951</v>
      </c>
      <c r="O54" s="37">
        <v>5.703272078204414</v>
      </c>
      <c r="P54" s="37">
        <v>5.573687854637816</v>
      </c>
      <c r="Q54" s="37">
        <v>5.555046066157111</v>
      </c>
      <c r="R54" s="37">
        <v>5.484788662001805</v>
      </c>
      <c r="S54" s="37">
        <v>5.386990653355193</v>
      </c>
      <c r="T54" s="37">
        <v>19.680628523681772</v>
      </c>
      <c r="U54" s="37">
        <v>19.481982784277502</v>
      </c>
      <c r="V54" s="37">
        <v>19.211302360328922</v>
      </c>
      <c r="W54" s="37">
        <v>18.221183386735582</v>
      </c>
      <c r="X54" s="37">
        <v>17.149278480084103</v>
      </c>
      <c r="Y54" s="38">
        <v>16.775046128092143</v>
      </c>
      <c r="Z54" s="21"/>
      <c r="AB54" s="24">
        <v>5</v>
      </c>
    </row>
    <row r="55" spans="1:28" ht="15.75">
      <c r="A55" s="33">
        <v>41883</v>
      </c>
      <c r="B55" s="37">
        <v>17.04015358398413</v>
      </c>
      <c r="C55" s="37">
        <v>16.835140657254254</v>
      </c>
      <c r="D55" s="37">
        <v>16.766137025690906</v>
      </c>
      <c r="E55" s="37">
        <v>16.787347001033698</v>
      </c>
      <c r="F55" s="37">
        <v>16.930857261858634</v>
      </c>
      <c r="G55" s="37">
        <v>17.423020002401632</v>
      </c>
      <c r="H55" s="37">
        <v>4.151648129108297</v>
      </c>
      <c r="I55" s="37">
        <v>4.616924160265907</v>
      </c>
      <c r="J55" s="37">
        <v>5.079254754329528</v>
      </c>
      <c r="K55" s="37">
        <v>5.519373358785192</v>
      </c>
      <c r="L55" s="37">
        <v>6.26676893052957</v>
      </c>
      <c r="M55" s="37">
        <v>6.392939900148951</v>
      </c>
      <c r="N55" s="37">
        <v>5.888757028804012</v>
      </c>
      <c r="O55" s="37">
        <v>5.568696298874172</v>
      </c>
      <c r="P55" s="37">
        <v>5.4421697758058585</v>
      </c>
      <c r="Q55" s="37">
        <v>5.423967863448631</v>
      </c>
      <c r="R55" s="37">
        <v>5.355368269895427</v>
      </c>
      <c r="S55" s="37">
        <v>5.259877926576736</v>
      </c>
      <c r="T55" s="37">
        <v>19.216239680756832</v>
      </c>
      <c r="U55" s="37">
        <v>19.022281233984646</v>
      </c>
      <c r="V55" s="37">
        <v>18.757987850405673</v>
      </c>
      <c r="W55" s="37">
        <v>17.79123196219102</v>
      </c>
      <c r="X55" s="37">
        <v>16.744619981460403</v>
      </c>
      <c r="Y55" s="38">
        <v>16.379218106031605</v>
      </c>
      <c r="Z55" s="21"/>
      <c r="AB55" s="24">
        <v>4</v>
      </c>
    </row>
    <row r="56" spans="1:28" ht="15.75">
      <c r="A56" s="33">
        <v>41913</v>
      </c>
      <c r="B56" s="37">
        <v>11.323350019192702</v>
      </c>
      <c r="C56" s="37">
        <v>11.187116908594257</v>
      </c>
      <c r="D56" s="37">
        <v>11.141263315260355</v>
      </c>
      <c r="E56" s="37">
        <v>11.155357552939677</v>
      </c>
      <c r="F56" s="37">
        <v>11.25072153582031</v>
      </c>
      <c r="G56" s="37">
        <v>11.577768528096916</v>
      </c>
      <c r="H56" s="37">
        <v>2.7588111040621466</v>
      </c>
      <c r="I56" s="37">
        <v>3.0679916129332767</v>
      </c>
      <c r="J56" s="37">
        <v>3.3752148498226515</v>
      </c>
      <c r="K56" s="37">
        <v>3.6676780006767697</v>
      </c>
      <c r="L56" s="37">
        <v>4.1643297250843805</v>
      </c>
      <c r="M56" s="37">
        <v>4.248171578047724</v>
      </c>
      <c r="N56" s="37">
        <v>3.9131370903723175</v>
      </c>
      <c r="O56" s="37">
        <v>3.7004535805358683</v>
      </c>
      <c r="P56" s="37">
        <v>3.616375458801065</v>
      </c>
      <c r="Q56" s="37">
        <v>3.604280108625743</v>
      </c>
      <c r="R56" s="37">
        <v>3.558695002532136</v>
      </c>
      <c r="S56" s="37">
        <v>3.4952407281606472</v>
      </c>
      <c r="T56" s="37">
        <v>12.769380679903158</v>
      </c>
      <c r="U56" s="37">
        <v>12.6404933801992</v>
      </c>
      <c r="V56" s="37">
        <v>12.46486782170457</v>
      </c>
      <c r="W56" s="37">
        <v>11.822449004795608</v>
      </c>
      <c r="X56" s="37">
        <v>11.126965027278406</v>
      </c>
      <c r="Y56" s="38">
        <v>10.884151879335972</v>
      </c>
      <c r="Z56" s="21"/>
      <c r="AB56" s="24">
        <v>4</v>
      </c>
    </row>
    <row r="57" spans="1:28" ht="15.75">
      <c r="A57" s="33">
        <v>41944</v>
      </c>
      <c r="B57" s="37">
        <v>11.133612014950101</v>
      </c>
      <c r="C57" s="37">
        <v>10.999661673891842</v>
      </c>
      <c r="D57" s="37">
        <v>10.954576419368609</v>
      </c>
      <c r="E57" s="37">
        <v>10.968434489083144</v>
      </c>
      <c r="F57" s="37">
        <v>11.062200519789046</v>
      </c>
      <c r="G57" s="37">
        <v>11.383767398538922</v>
      </c>
      <c r="H57" s="37">
        <v>2.712583502506083</v>
      </c>
      <c r="I57" s="37">
        <v>3.0165832748809915</v>
      </c>
      <c r="J57" s="37">
        <v>3.3186585720064676</v>
      </c>
      <c r="K57" s="37">
        <v>3.606221108248876</v>
      </c>
      <c r="L57" s="37">
        <v>4.094550763054025</v>
      </c>
      <c r="M57" s="37">
        <v>4.1769877326722185</v>
      </c>
      <c r="N57" s="37">
        <v>3.8475671997837115</v>
      </c>
      <c r="O57" s="37">
        <v>3.6384474890547067</v>
      </c>
      <c r="P57" s="37">
        <v>3.555778209667035</v>
      </c>
      <c r="Q57" s="37">
        <v>3.5438855333999637</v>
      </c>
      <c r="R57" s="37">
        <v>3.4990642672511365</v>
      </c>
      <c r="S57" s="37">
        <v>3.436673254843599</v>
      </c>
      <c r="T57" s="37">
        <v>12.555412481312434</v>
      </c>
      <c r="U57" s="37">
        <v>12.428684862177974</v>
      </c>
      <c r="V57" s="37">
        <v>12.256002146826606</v>
      </c>
      <c r="W57" s="37">
        <v>11.624347923787976</v>
      </c>
      <c r="X57" s="37">
        <v>10.940517718489518</v>
      </c>
      <c r="Y57" s="38">
        <v>10.701773232384472</v>
      </c>
      <c r="Z57" s="21"/>
      <c r="AB57" s="24">
        <v>5</v>
      </c>
    </row>
    <row r="58" spans="1:28" ht="16.5" thickBot="1">
      <c r="A58" s="34">
        <v>41974</v>
      </c>
      <c r="B58" s="39">
        <v>11.291869035186973</v>
      </c>
      <c r="C58" s="39">
        <v>11.156014677551962</v>
      </c>
      <c r="D58" s="39">
        <v>11.110288565593793</v>
      </c>
      <c r="E58" s="39">
        <v>11.124343618714642</v>
      </c>
      <c r="F58" s="39">
        <v>11.21944247228154</v>
      </c>
      <c r="G58" s="39">
        <v>11.545580214105273</v>
      </c>
      <c r="H58" s="39">
        <v>2.751141104627827</v>
      </c>
      <c r="I58" s="39">
        <v>3.0594620351375923</v>
      </c>
      <c r="J58" s="39">
        <v>3.3658311352396812</v>
      </c>
      <c r="K58" s="39">
        <v>3.6574811850451967</v>
      </c>
      <c r="L58" s="39">
        <v>4.152752126825228</v>
      </c>
      <c r="M58" s="39">
        <v>4.236360884103312</v>
      </c>
      <c r="N58" s="39">
        <v>3.902257853578838</v>
      </c>
      <c r="O58" s="39">
        <v>3.6901656427978895</v>
      </c>
      <c r="P58" s="39">
        <v>3.6063212736187404</v>
      </c>
      <c r="Q58" s="39">
        <v>3.594259550729052</v>
      </c>
      <c r="R58" s="39">
        <v>3.548801179567546</v>
      </c>
      <c r="S58" s="39">
        <v>3.4855233196841002</v>
      </c>
      <c r="T58" s="39">
        <v>12.733879466192926</v>
      </c>
      <c r="U58" s="39">
        <v>12.605350496754626</v>
      </c>
      <c r="V58" s="39">
        <v>12.430213209433154</v>
      </c>
      <c r="W58" s="39">
        <v>11.789580434328593</v>
      </c>
      <c r="X58" s="39">
        <v>11.09603002946748</v>
      </c>
      <c r="Y58" s="40">
        <v>10.853891946484957</v>
      </c>
      <c r="Z58" s="21"/>
      <c r="AB58" s="24">
        <v>4</v>
      </c>
    </row>
    <row r="59" spans="1:25" ht="15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5.75">
      <c r="A60" s="8" t="s">
        <v>30</v>
      </c>
      <c r="B60" s="9"/>
      <c r="C60" s="9"/>
      <c r="D60" s="9"/>
      <c r="E60" s="18"/>
      <c r="F60" s="9"/>
      <c r="G60" s="9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ht="15.75" thickBot="1"/>
    <row r="62" spans="1:25" ht="15.75" thickBot="1">
      <c r="A62" s="12" t="s">
        <v>1</v>
      </c>
      <c r="B62" s="13" t="s">
        <v>2</v>
      </c>
      <c r="C62" s="13" t="s">
        <v>3</v>
      </c>
      <c r="D62" s="13" t="s">
        <v>4</v>
      </c>
      <c r="E62" s="13" t="s">
        <v>5</v>
      </c>
      <c r="F62" s="13" t="s">
        <v>6</v>
      </c>
      <c r="G62" s="13" t="s">
        <v>7</v>
      </c>
      <c r="H62" s="13" t="s">
        <v>8</v>
      </c>
      <c r="I62" s="13" t="s">
        <v>9</v>
      </c>
      <c r="J62" s="13" t="s">
        <v>10</v>
      </c>
      <c r="K62" s="13" t="s">
        <v>11</v>
      </c>
      <c r="L62" s="13" t="s">
        <v>12</v>
      </c>
      <c r="M62" s="13" t="s">
        <v>13</v>
      </c>
      <c r="N62" s="13" t="s">
        <v>14</v>
      </c>
      <c r="O62" s="13" t="s">
        <v>15</v>
      </c>
      <c r="P62" s="13" t="s">
        <v>16</v>
      </c>
      <c r="Q62" s="13" t="s">
        <v>17</v>
      </c>
      <c r="R62" s="13" t="s">
        <v>18</v>
      </c>
      <c r="S62" s="13" t="s">
        <v>19</v>
      </c>
      <c r="T62" s="13" t="s">
        <v>20</v>
      </c>
      <c r="U62" s="13" t="s">
        <v>21</v>
      </c>
      <c r="V62" s="13" t="s">
        <v>22</v>
      </c>
      <c r="W62" s="13" t="s">
        <v>23</v>
      </c>
      <c r="X62" s="13" t="s">
        <v>24</v>
      </c>
      <c r="Y62" s="14" t="s">
        <v>25</v>
      </c>
    </row>
    <row r="63" spans="1:28" ht="15.75">
      <c r="A63" s="32">
        <v>41275</v>
      </c>
      <c r="B63" s="35">
        <v>16.43437500495865</v>
      </c>
      <c r="C63" s="35">
        <v>16.332252053708128</v>
      </c>
      <c r="D63" s="35">
        <v>16.274130704638146</v>
      </c>
      <c r="E63" s="35">
        <v>16.23645434115731</v>
      </c>
      <c r="F63" s="35">
        <v>16.210078605663067</v>
      </c>
      <c r="G63" s="35">
        <v>16.21368267675924</v>
      </c>
      <c r="H63" s="35">
        <v>2.438372809738543</v>
      </c>
      <c r="I63" s="35">
        <v>2.803804955192062</v>
      </c>
      <c r="J63" s="35">
        <v>3.007370565792216</v>
      </c>
      <c r="K63" s="35">
        <v>3.328818552447275</v>
      </c>
      <c r="L63" s="35">
        <v>4.194235725477311</v>
      </c>
      <c r="M63" s="35">
        <v>4.427031077238711</v>
      </c>
      <c r="N63" s="35">
        <v>4.486160117073113</v>
      </c>
      <c r="O63" s="35">
        <v>4.565618747815247</v>
      </c>
      <c r="P63" s="35">
        <v>4.539126275840969</v>
      </c>
      <c r="Q63" s="35">
        <v>4.544403569817613</v>
      </c>
      <c r="R63" s="35">
        <v>4.5865320211231415</v>
      </c>
      <c r="S63" s="35">
        <v>4.626247918507997</v>
      </c>
      <c r="T63" s="35">
        <v>18.593876440087097</v>
      </c>
      <c r="U63" s="35">
        <v>18.412710815666976</v>
      </c>
      <c r="V63" s="35">
        <v>17.717920780687226</v>
      </c>
      <c r="W63" s="35">
        <v>17.005325078005963</v>
      </c>
      <c r="X63" s="35">
        <v>16.68053735458308</v>
      </c>
      <c r="Y63" s="36">
        <v>16.566159756526392</v>
      </c>
      <c r="Z63" s="21"/>
      <c r="AB63" s="24">
        <v>6</v>
      </c>
    </row>
    <row r="64" spans="1:28" ht="15.75">
      <c r="A64" s="33">
        <v>41306</v>
      </c>
      <c r="B64" s="37">
        <v>16.239801832795976</v>
      </c>
      <c r="C64" s="37">
        <v>16.13888795621787</v>
      </c>
      <c r="D64" s="37">
        <v>16.081454729163816</v>
      </c>
      <c r="E64" s="37">
        <v>16.044224431295802</v>
      </c>
      <c r="F64" s="37">
        <v>16.018160968736897</v>
      </c>
      <c r="G64" s="37">
        <v>16.02172236978656</v>
      </c>
      <c r="H64" s="37">
        <v>2.409503933838919</v>
      </c>
      <c r="I64" s="37">
        <v>2.770609581221799</v>
      </c>
      <c r="J64" s="37">
        <v>2.971765096726414</v>
      </c>
      <c r="K64" s="37">
        <v>3.289407331448108</v>
      </c>
      <c r="L64" s="37">
        <v>4.144578482676298</v>
      </c>
      <c r="M64" s="37">
        <v>4.374617676686443</v>
      </c>
      <c r="N64" s="37">
        <v>4.433046664048874</v>
      </c>
      <c r="O64" s="37">
        <v>4.5115645521199585</v>
      </c>
      <c r="P64" s="37">
        <v>4.485385735171134</v>
      </c>
      <c r="Q64" s="37">
        <v>4.49060054914296</v>
      </c>
      <c r="R64" s="37">
        <v>4.5322302247782025</v>
      </c>
      <c r="S64" s="37">
        <v>4.571475909688467</v>
      </c>
      <c r="T64" s="37">
        <v>18.373736062332725</v>
      </c>
      <c r="U64" s="37">
        <v>18.194715330567156</v>
      </c>
      <c r="V64" s="37">
        <v>17.508151194111214</v>
      </c>
      <c r="W64" s="37">
        <v>16.803992198411414</v>
      </c>
      <c r="X64" s="37">
        <v>16.483049767408033</v>
      </c>
      <c r="Y64" s="38">
        <v>16.37002633171356</v>
      </c>
      <c r="Z64" s="21"/>
      <c r="AB64" s="24">
        <v>4</v>
      </c>
    </row>
    <row r="65" spans="1:28" ht="15.75">
      <c r="A65" s="33">
        <v>41334</v>
      </c>
      <c r="B65" s="37">
        <v>16.844422506781797</v>
      </c>
      <c r="C65" s="37">
        <v>16.739751526718113</v>
      </c>
      <c r="D65" s="37">
        <v>16.680180015169693</v>
      </c>
      <c r="E65" s="37">
        <v>16.64156360384898</v>
      </c>
      <c r="F65" s="37">
        <v>16.61452977795307</v>
      </c>
      <c r="G65" s="37">
        <v>16.61822377278221</v>
      </c>
      <c r="H65" s="37">
        <v>2.499211672113602</v>
      </c>
      <c r="I65" s="37">
        <v>2.873761568518032</v>
      </c>
      <c r="J65" s="37">
        <v>3.0824062630540525</v>
      </c>
      <c r="K65" s="37">
        <v>3.4118745695481216</v>
      </c>
      <c r="L65" s="37">
        <v>4.2988844194964315</v>
      </c>
      <c r="M65" s="37">
        <v>4.537488154746524</v>
      </c>
      <c r="N65" s="37">
        <v>4.598092499547618</v>
      </c>
      <c r="O65" s="37">
        <v>4.679533670728574</v>
      </c>
      <c r="P65" s="37">
        <v>4.65238019570752</v>
      </c>
      <c r="Q65" s="37">
        <v>4.657789161330384</v>
      </c>
      <c r="R65" s="37">
        <v>4.700968742734153</v>
      </c>
      <c r="S65" s="37">
        <v>4.741675575551627</v>
      </c>
      <c r="T65" s="37">
        <v>19.05780479642347</v>
      </c>
      <c r="U65" s="37">
        <v>18.87211898114198</v>
      </c>
      <c r="V65" s="37">
        <v>18.15999351855704</v>
      </c>
      <c r="W65" s="37">
        <v>17.429618126194477</v>
      </c>
      <c r="X65" s="37">
        <v>17.096726754499464</v>
      </c>
      <c r="Y65" s="38">
        <v>16.97949536685032</v>
      </c>
      <c r="Z65" s="21"/>
      <c r="AB65" s="24">
        <v>8</v>
      </c>
    </row>
    <row r="66" spans="1:28" ht="15.75">
      <c r="A66" s="33">
        <v>41365</v>
      </c>
      <c r="B66" s="37">
        <v>10.413397215874829</v>
      </c>
      <c r="C66" s="37">
        <v>10.348688527171534</v>
      </c>
      <c r="D66" s="37">
        <v>10.311860799046451</v>
      </c>
      <c r="E66" s="37">
        <v>10.287987731865176</v>
      </c>
      <c r="F66" s="37">
        <v>10.271275139480036</v>
      </c>
      <c r="G66" s="37">
        <v>10.27355880550977</v>
      </c>
      <c r="H66" s="37">
        <v>1.5450386534647604</v>
      </c>
      <c r="I66" s="37">
        <v>1.7765892956345215</v>
      </c>
      <c r="J66" s="37">
        <v>1.9055756161993067</v>
      </c>
      <c r="K66" s="37">
        <v>2.10925635053039</v>
      </c>
      <c r="L66" s="37">
        <v>2.657615066787146</v>
      </c>
      <c r="M66" s="37">
        <v>2.805122377966872</v>
      </c>
      <c r="N66" s="37">
        <v>2.842588614352688</v>
      </c>
      <c r="O66" s="37">
        <v>2.8929363935592414</v>
      </c>
      <c r="P66" s="37">
        <v>2.8761498328403015</v>
      </c>
      <c r="Q66" s="37">
        <v>2.8794937116545025</v>
      </c>
      <c r="R66" s="37">
        <v>2.90618777804898</v>
      </c>
      <c r="S66" s="37">
        <v>2.9313531655449236</v>
      </c>
      <c r="T66" s="37">
        <v>11.781733171787918</v>
      </c>
      <c r="U66" s="37">
        <v>11.666940269205405</v>
      </c>
      <c r="V66" s="37">
        <v>11.226696900431559</v>
      </c>
      <c r="W66" s="37">
        <v>10.775171235226377</v>
      </c>
      <c r="X66" s="37">
        <v>10.569374326380027</v>
      </c>
      <c r="Y66" s="38">
        <v>10.496900663049194</v>
      </c>
      <c r="Z66" s="21"/>
      <c r="AB66" s="24">
        <v>4</v>
      </c>
    </row>
    <row r="67" spans="1:28" ht="15.75">
      <c r="A67" s="33">
        <v>41395</v>
      </c>
      <c r="B67" s="37">
        <v>11.075289499299958</v>
      </c>
      <c r="C67" s="37">
        <v>11.006467822218774</v>
      </c>
      <c r="D67" s="37">
        <v>10.967299264433903</v>
      </c>
      <c r="E67" s="37">
        <v>10.941908786688007</v>
      </c>
      <c r="F67" s="37">
        <v>10.924133915038334</v>
      </c>
      <c r="G67" s="37">
        <v>10.926562734555606</v>
      </c>
      <c r="H67" s="37">
        <v>1.6432437964283741</v>
      </c>
      <c r="I67" s="37">
        <v>1.8895121700067337</v>
      </c>
      <c r="J67" s="37">
        <v>2.0266970686608174</v>
      </c>
      <c r="K67" s="37">
        <v>2.2433240782123045</v>
      </c>
      <c r="L67" s="37">
        <v>2.8265373568481804</v>
      </c>
      <c r="M67" s="37">
        <v>2.983420470083148</v>
      </c>
      <c r="N67" s="37">
        <v>3.0232681207412386</v>
      </c>
      <c r="O67" s="37">
        <v>3.076816085809675</v>
      </c>
      <c r="P67" s="37">
        <v>3.0589625442798836</v>
      </c>
      <c r="Q67" s="37">
        <v>3.062518965412211</v>
      </c>
      <c r="R67" s="37">
        <v>3.090909749620622</v>
      </c>
      <c r="S67" s="37">
        <v>3.1176746896398835</v>
      </c>
      <c r="T67" s="37">
        <v>12.530599090384797</v>
      </c>
      <c r="U67" s="37">
        <v>12.40850976619882</v>
      </c>
      <c r="V67" s="37">
        <v>11.940283820502215</v>
      </c>
      <c r="W67" s="37">
        <v>11.46005845745855</v>
      </c>
      <c r="X67" s="37">
        <v>11.241180765934429</v>
      </c>
      <c r="Y67" s="38">
        <v>11.164100559943623</v>
      </c>
      <c r="Z67" s="21"/>
      <c r="AB67" s="24">
        <v>6</v>
      </c>
    </row>
    <row r="68" spans="1:28" ht="15.75">
      <c r="A68" s="33">
        <v>41426</v>
      </c>
      <c r="B68" s="37">
        <v>10.611633169525975</v>
      </c>
      <c r="C68" s="37">
        <v>10.545692645682937</v>
      </c>
      <c r="D68" s="37">
        <v>10.508163841851788</v>
      </c>
      <c r="E68" s="37">
        <v>10.483836312006586</v>
      </c>
      <c r="F68" s="37">
        <v>10.466805568241952</v>
      </c>
      <c r="G68" s="37">
        <v>10.469132707568999</v>
      </c>
      <c r="H68" s="37">
        <v>1.574450977276874</v>
      </c>
      <c r="I68" s="37">
        <v>1.8104095625431564</v>
      </c>
      <c r="J68" s="37">
        <v>1.9418513475193193</v>
      </c>
      <c r="K68" s="37">
        <v>2.1494094759201237</v>
      </c>
      <c r="L68" s="37">
        <v>2.7082070922597805</v>
      </c>
      <c r="M68" s="37">
        <v>2.858522445032087</v>
      </c>
      <c r="N68" s="37">
        <v>2.896701912167262</v>
      </c>
      <c r="O68" s="37">
        <v>2.9480081432429146</v>
      </c>
      <c r="P68" s="37">
        <v>2.930902023036935</v>
      </c>
      <c r="Q68" s="37">
        <v>2.934309558023266</v>
      </c>
      <c r="R68" s="37">
        <v>2.961511789390119</v>
      </c>
      <c r="S68" s="37">
        <v>2.9871562409691705</v>
      </c>
      <c r="T68" s="37">
        <v>12.006017625991992</v>
      </c>
      <c r="U68" s="37">
        <v>11.889039453795334</v>
      </c>
      <c r="V68" s="37">
        <v>11.440415336430204</v>
      </c>
      <c r="W68" s="37">
        <v>10.980294145770227</v>
      </c>
      <c r="X68" s="37">
        <v>10.77057955803025</v>
      </c>
      <c r="Y68" s="38">
        <v>10.696726240637718</v>
      </c>
      <c r="Z68" s="21"/>
      <c r="AB68" s="24">
        <v>7</v>
      </c>
    </row>
    <row r="69" spans="1:28" ht="15.75">
      <c r="A69" s="33">
        <v>41456</v>
      </c>
      <c r="B69" s="37">
        <v>16.631741144479438</v>
      </c>
      <c r="C69" s="37">
        <v>16.52839176310069</v>
      </c>
      <c r="D69" s="37">
        <v>16.46957241448486</v>
      </c>
      <c r="E69" s="37">
        <v>16.43144358241856</v>
      </c>
      <c r="F69" s="37">
        <v>16.40475109152048</v>
      </c>
      <c r="G69" s="37">
        <v>16.408398445163062</v>
      </c>
      <c r="H69" s="37">
        <v>2.46765607898519</v>
      </c>
      <c r="I69" s="37">
        <v>2.837476826486745</v>
      </c>
      <c r="J69" s="37">
        <v>3.043487127480735</v>
      </c>
      <c r="K69" s="37">
        <v>3.3687954950850982</v>
      </c>
      <c r="L69" s="37">
        <v>4.244605764686461</v>
      </c>
      <c r="M69" s="37">
        <v>4.480196836994681</v>
      </c>
      <c r="N69" s="37">
        <v>4.5400359780846635</v>
      </c>
      <c r="O69" s="37">
        <v>4.6204488552277985</v>
      </c>
      <c r="P69" s="37">
        <v>4.593638225920592</v>
      </c>
      <c r="Q69" s="37">
        <v>4.598978896760607</v>
      </c>
      <c r="R69" s="37">
        <v>4.641613283326566</v>
      </c>
      <c r="S69" s="37">
        <v>4.6818061427706485</v>
      </c>
      <c r="T69" s="37">
        <v>18.817176785284236</v>
      </c>
      <c r="U69" s="37">
        <v>18.633835479714396</v>
      </c>
      <c r="V69" s="37">
        <v>17.930701468955828</v>
      </c>
      <c r="W69" s="37">
        <v>17.20954795602411</v>
      </c>
      <c r="X69" s="37">
        <v>16.88085974358863</v>
      </c>
      <c r="Y69" s="38">
        <v>16.76510854507745</v>
      </c>
      <c r="Z69" s="21"/>
      <c r="AB69" s="24">
        <v>6</v>
      </c>
    </row>
    <row r="70" spans="1:28" ht="15.75">
      <c r="A70" s="33">
        <v>41487</v>
      </c>
      <c r="B70" s="37">
        <v>16.820128716195427</v>
      </c>
      <c r="C70" s="37">
        <v>16.715608697369447</v>
      </c>
      <c r="D70" s="37">
        <v>16.65612310255851</v>
      </c>
      <c r="E70" s="37">
        <v>16.617562385578722</v>
      </c>
      <c r="F70" s="37">
        <v>16.59056754909339</v>
      </c>
      <c r="G70" s="37">
        <v>16.594256216275543</v>
      </c>
      <c r="H70" s="37">
        <v>2.4956071956188515</v>
      </c>
      <c r="I70" s="37">
        <v>2.869616899164563</v>
      </c>
      <c r="J70" s="37">
        <v>3.0779606768532433</v>
      </c>
      <c r="K70" s="37">
        <v>3.4069538092034914</v>
      </c>
      <c r="L70" s="37">
        <v>4.2926843732912126</v>
      </c>
      <c r="M70" s="37">
        <v>4.530943983405822</v>
      </c>
      <c r="N70" s="37">
        <v>4.591460921870449</v>
      </c>
      <c r="O70" s="37">
        <v>4.672784634898299</v>
      </c>
      <c r="P70" s="37">
        <v>4.645670321851222</v>
      </c>
      <c r="Q70" s="37">
        <v>4.65107148641839</v>
      </c>
      <c r="R70" s="37">
        <v>4.694188792270248</v>
      </c>
      <c r="S70" s="37">
        <v>4.734836915846042</v>
      </c>
      <c r="T70" s="37">
        <v>19.030318765449486</v>
      </c>
      <c r="U70" s="37">
        <v>18.844900754677738</v>
      </c>
      <c r="V70" s="37">
        <v>18.133802351753186</v>
      </c>
      <c r="W70" s="37">
        <v>17.40448033992797</v>
      </c>
      <c r="X70" s="37">
        <v>17.07206907927676</v>
      </c>
      <c r="Y70" s="38">
        <v>16.95500676805517</v>
      </c>
      <c r="Z70" s="21"/>
      <c r="AB70" s="24">
        <v>6</v>
      </c>
    </row>
    <row r="71" spans="1:28" ht="15.75">
      <c r="A71" s="33">
        <v>41518</v>
      </c>
      <c r="B71" s="37">
        <v>16.42263170264908</v>
      </c>
      <c r="C71" s="37">
        <v>16.32058172409688</v>
      </c>
      <c r="D71" s="37">
        <v>16.262501906060024</v>
      </c>
      <c r="E71" s="37">
        <v>16.224852464499012</v>
      </c>
      <c r="F71" s="37">
        <v>16.198495575978594</v>
      </c>
      <c r="G71" s="37">
        <v>16.202097071759525</v>
      </c>
      <c r="H71" s="37">
        <v>2.4366304526948737</v>
      </c>
      <c r="I71" s="37">
        <v>2.8018014759483454</v>
      </c>
      <c r="J71" s="37">
        <v>3.005221627259394</v>
      </c>
      <c r="K71" s="37">
        <v>3.3264399209153</v>
      </c>
      <c r="L71" s="37">
        <v>4.191238703803715</v>
      </c>
      <c r="M71" s="37">
        <v>4.423867709951656</v>
      </c>
      <c r="N71" s="37">
        <v>4.482954498700158</v>
      </c>
      <c r="O71" s="37">
        <v>4.5623563516992</v>
      </c>
      <c r="P71" s="37">
        <v>4.535882810113651</v>
      </c>
      <c r="Q71" s="37">
        <v>4.541156333161461</v>
      </c>
      <c r="R71" s="37">
        <v>4.583254681275394</v>
      </c>
      <c r="S71" s="37">
        <v>4.622942199376624</v>
      </c>
      <c r="T71" s="37">
        <v>18.580590050304895</v>
      </c>
      <c r="U71" s="37">
        <v>18.39955387910067</v>
      </c>
      <c r="V71" s="37">
        <v>17.70526031139881</v>
      </c>
      <c r="W71" s="37">
        <v>16.993173799164925</v>
      </c>
      <c r="X71" s="37">
        <v>16.66861815517441</v>
      </c>
      <c r="Y71" s="38">
        <v>16.554322286463137</v>
      </c>
      <c r="Z71" s="21"/>
      <c r="AB71" s="24">
        <v>5</v>
      </c>
    </row>
    <row r="72" spans="1:28" ht="15.75">
      <c r="A72" s="33">
        <v>41548</v>
      </c>
      <c r="B72" s="37">
        <v>10.888259782221853</v>
      </c>
      <c r="C72" s="37">
        <v>10.820600304900244</v>
      </c>
      <c r="D72" s="37">
        <v>10.782093191159916</v>
      </c>
      <c r="E72" s="37">
        <v>10.757131485399581</v>
      </c>
      <c r="F72" s="37">
        <v>10.739656780099144</v>
      </c>
      <c r="G72" s="37">
        <v>10.742044583855414</v>
      </c>
      <c r="H72" s="37">
        <v>1.6154941450665947</v>
      </c>
      <c r="I72" s="37">
        <v>1.857603755640289</v>
      </c>
      <c r="J72" s="37">
        <v>1.9924719967673363</v>
      </c>
      <c r="K72" s="37">
        <v>2.2054408005165778</v>
      </c>
      <c r="L72" s="37">
        <v>2.778805287885521</v>
      </c>
      <c r="M72" s="37">
        <v>2.933039097525804</v>
      </c>
      <c r="N72" s="37">
        <v>2.9722138362180917</v>
      </c>
      <c r="O72" s="37">
        <v>3.02485753049907</v>
      </c>
      <c r="P72" s="37">
        <v>3.007305483826037</v>
      </c>
      <c r="Q72" s="37">
        <v>3.0108018472561957</v>
      </c>
      <c r="R72" s="37">
        <v>3.0387131929507456</v>
      </c>
      <c r="S72" s="37">
        <v>3.0650261502782925</v>
      </c>
      <c r="T72" s="37">
        <v>12.318993388986026</v>
      </c>
      <c r="U72" s="37">
        <v>12.198965801584645</v>
      </c>
      <c r="V72" s="37">
        <v>11.738646842532297</v>
      </c>
      <c r="W72" s="37">
        <v>11.266531101705683</v>
      </c>
      <c r="X72" s="37">
        <v>11.051349623515135</v>
      </c>
      <c r="Y72" s="38">
        <v>10.975571080033435</v>
      </c>
      <c r="Z72" s="21"/>
      <c r="AB72" s="24">
        <v>5</v>
      </c>
    </row>
    <row r="73" spans="1:28" ht="15.75">
      <c r="A73" s="33">
        <v>41579</v>
      </c>
      <c r="B73" s="37">
        <v>10.70549929915613</v>
      </c>
      <c r="C73" s="37">
        <v>10.638975492640197</v>
      </c>
      <c r="D73" s="37">
        <v>10.601114724491302</v>
      </c>
      <c r="E73" s="37">
        <v>10.576572003352398</v>
      </c>
      <c r="F73" s="37">
        <v>10.559390612653745</v>
      </c>
      <c r="G73" s="37">
        <v>10.561738336895317</v>
      </c>
      <c r="H73" s="37">
        <v>1.5883779211476634</v>
      </c>
      <c r="I73" s="37">
        <v>1.8264236987243212</v>
      </c>
      <c r="J73" s="37">
        <v>1.9590281635095463</v>
      </c>
      <c r="K73" s="37">
        <v>2.16842226549472</v>
      </c>
      <c r="L73" s="37">
        <v>2.7321627750398254</v>
      </c>
      <c r="M73" s="37">
        <v>2.8838077554164143</v>
      </c>
      <c r="N73" s="37">
        <v>2.922324942368518</v>
      </c>
      <c r="O73" s="37">
        <v>2.9740850072000162</v>
      </c>
      <c r="P73" s="37">
        <v>2.956827573311113</v>
      </c>
      <c r="Q73" s="37">
        <v>2.9602652499462963</v>
      </c>
      <c r="R73" s="37">
        <v>2.9877081010306714</v>
      </c>
      <c r="S73" s="37">
        <v>3.0135793928498407</v>
      </c>
      <c r="T73" s="37">
        <v>12.11221790532879</v>
      </c>
      <c r="U73" s="37">
        <v>11.994204992475359</v>
      </c>
      <c r="V73" s="37">
        <v>11.541612531229216</v>
      </c>
      <c r="W73" s="37">
        <v>11.077421298320505</v>
      </c>
      <c r="X73" s="37">
        <v>10.865851661846396</v>
      </c>
      <c r="Y73" s="38">
        <v>10.791345068473323</v>
      </c>
      <c r="Z73" s="21"/>
      <c r="AB73" s="24">
        <v>6</v>
      </c>
    </row>
    <row r="74" spans="1:28" ht="16.5" thickBot="1">
      <c r="A74" s="34">
        <v>41609</v>
      </c>
      <c r="B74" s="42">
        <v>10.85804456467117</v>
      </c>
      <c r="C74" s="42">
        <v>10.790572844242536</v>
      </c>
      <c r="D74" s="42">
        <v>10.75217258879198</v>
      </c>
      <c r="E74" s="42">
        <v>10.727280152445221</v>
      </c>
      <c r="F74" s="42">
        <v>10.709853939928099</v>
      </c>
      <c r="G74" s="42">
        <v>10.712235117463884</v>
      </c>
      <c r="H74" s="42">
        <v>1.6110111047992466</v>
      </c>
      <c r="I74" s="42">
        <v>1.8524488546072253</v>
      </c>
      <c r="J74" s="42">
        <v>1.9869428326906056</v>
      </c>
      <c r="K74" s="42">
        <v>2.199320642207022</v>
      </c>
      <c r="L74" s="42">
        <v>2.7710940275019693</v>
      </c>
      <c r="M74" s="42">
        <v>2.9248998341183396</v>
      </c>
      <c r="N74" s="42">
        <v>2.963965861843424</v>
      </c>
      <c r="O74" s="42">
        <v>3.016463468438474</v>
      </c>
      <c r="P74" s="42">
        <v>2.998960129173172</v>
      </c>
      <c r="Q74" s="42">
        <v>3.0024467900995515</v>
      </c>
      <c r="R74" s="42">
        <v>3.0302806810493426</v>
      </c>
      <c r="S74" s="42">
        <v>3.0565206192033987</v>
      </c>
      <c r="T74" s="42">
        <v>12.284807846695657</v>
      </c>
      <c r="U74" s="42">
        <v>12.165113339119518</v>
      </c>
      <c r="V74" s="42">
        <v>11.706071777720114</v>
      </c>
      <c r="W74" s="42">
        <v>11.235266170937276</v>
      </c>
      <c r="X74" s="42">
        <v>11.02068182721141</v>
      </c>
      <c r="Y74" s="43">
        <v>10.945113571252492</v>
      </c>
      <c r="Z74" s="21"/>
      <c r="AB74" s="24">
        <v>6</v>
      </c>
    </row>
    <row r="75" spans="1:28" ht="15.75">
      <c r="A75" s="32">
        <v>41640</v>
      </c>
      <c r="B75" s="35">
        <v>16.50512168428614</v>
      </c>
      <c r="C75" s="35">
        <v>16.402559114268133</v>
      </c>
      <c r="D75" s="35">
        <v>16.34418756447902</v>
      </c>
      <c r="E75" s="35">
        <v>16.30634901183038</v>
      </c>
      <c r="F75" s="35">
        <v>16.279859734099183</v>
      </c>
      <c r="G75" s="35">
        <v>16.283479319996616</v>
      </c>
      <c r="H75" s="35">
        <v>2.448869514310479</v>
      </c>
      <c r="I75" s="35">
        <v>2.81587477165919</v>
      </c>
      <c r="J75" s="35">
        <v>3.020316691274496</v>
      </c>
      <c r="K75" s="35">
        <v>3.3431484468666453</v>
      </c>
      <c r="L75" s="35">
        <v>4.212291066785071</v>
      </c>
      <c r="M75" s="35">
        <v>4.446088555719015</v>
      </c>
      <c r="N75" s="35">
        <v>4.505472134178636</v>
      </c>
      <c r="O75" s="35">
        <v>4.585272818346423</v>
      </c>
      <c r="P75" s="35">
        <v>4.558666301608121</v>
      </c>
      <c r="Q75" s="35">
        <v>4.563966313274031</v>
      </c>
      <c r="R75" s="35">
        <v>4.606276119090101</v>
      </c>
      <c r="S75" s="35">
        <v>4.646162985426052</v>
      </c>
      <c r="T75" s="35">
        <v>18.673919338801827</v>
      </c>
      <c r="U75" s="35">
        <v>18.491973832802262</v>
      </c>
      <c r="V75" s="35">
        <v>17.79419286644911</v>
      </c>
      <c r="W75" s="35">
        <v>17.078529582575836</v>
      </c>
      <c r="X75" s="35">
        <v>16.75234371332072</v>
      </c>
      <c r="Y75" s="36">
        <v>16.637473742706536</v>
      </c>
      <c r="Z75" s="21"/>
      <c r="AB75" s="24">
        <v>6</v>
      </c>
    </row>
    <row r="76" spans="1:28" ht="15.75">
      <c r="A76" s="33">
        <v>41671</v>
      </c>
      <c r="B76" s="37">
        <v>15.303860444554457</v>
      </c>
      <c r="C76" s="37">
        <v>15.208762493238849</v>
      </c>
      <c r="D76" s="37">
        <v>15.154639290211788</v>
      </c>
      <c r="E76" s="37">
        <v>15.11955466979908</v>
      </c>
      <c r="F76" s="37">
        <v>15.09499331136564</v>
      </c>
      <c r="G76" s="37">
        <v>15.098349459748007</v>
      </c>
      <c r="H76" s="37">
        <v>2.2706380486495843</v>
      </c>
      <c r="I76" s="37">
        <v>2.610932252371197</v>
      </c>
      <c r="J76" s="37">
        <v>2.8004946601290395</v>
      </c>
      <c r="K76" s="37">
        <v>3.0998303590204013</v>
      </c>
      <c r="L76" s="37">
        <v>3.9057158057365937</v>
      </c>
      <c r="M76" s="37">
        <v>4.122497251603714</v>
      </c>
      <c r="N76" s="37">
        <v>4.177558826721306</v>
      </c>
      <c r="O76" s="37">
        <v>4.251551527729169</v>
      </c>
      <c r="P76" s="37">
        <v>4.226881463074852</v>
      </c>
      <c r="Q76" s="37">
        <v>4.2317957339564085</v>
      </c>
      <c r="R76" s="37">
        <v>4.271026184723807</v>
      </c>
      <c r="S76" s="37">
        <v>4.3080100402598225</v>
      </c>
      <c r="T76" s="37">
        <v>17.31481057700849</v>
      </c>
      <c r="U76" s="37">
        <v>17.146107268690432</v>
      </c>
      <c r="V76" s="37">
        <v>16.499111582490684</v>
      </c>
      <c r="W76" s="37">
        <v>15.83553507386576</v>
      </c>
      <c r="X76" s="37">
        <v>15.533089377459984</v>
      </c>
      <c r="Y76" s="38">
        <v>15.42657977194625</v>
      </c>
      <c r="Z76" s="21"/>
      <c r="AB76" s="24">
        <v>4</v>
      </c>
    </row>
    <row r="77" spans="1:28" ht="15.75">
      <c r="A77" s="33">
        <v>41699</v>
      </c>
      <c r="B77" s="37">
        <v>16.918692666191824</v>
      </c>
      <c r="C77" s="37">
        <v>16.813560172510098</v>
      </c>
      <c r="D77" s="37">
        <v>16.75372599920184</v>
      </c>
      <c r="E77" s="37">
        <v>16.71493932101544</v>
      </c>
      <c r="F77" s="37">
        <v>16.687786298004994</v>
      </c>
      <c r="G77" s="37">
        <v>16.691496580337294</v>
      </c>
      <c r="H77" s="37">
        <v>2.510231156409519</v>
      </c>
      <c r="I77" s="37">
        <v>2.886432512251147</v>
      </c>
      <c r="J77" s="37">
        <v>3.0959971596509117</v>
      </c>
      <c r="K77" s="37">
        <v>3.42691815255403</v>
      </c>
      <c r="L77" s="37">
        <v>4.317838992203969</v>
      </c>
      <c r="M77" s="37">
        <v>4.557494775242919</v>
      </c>
      <c r="N77" s="37">
        <v>4.618366335755773</v>
      </c>
      <c r="O77" s="37">
        <v>4.700166596051463</v>
      </c>
      <c r="P77" s="37">
        <v>4.672893396360861</v>
      </c>
      <c r="Q77" s="37">
        <v>4.678326211108789</v>
      </c>
      <c r="R77" s="37">
        <v>4.721696179235098</v>
      </c>
      <c r="S77" s="37">
        <v>4.762582495971431</v>
      </c>
      <c r="T77" s="37">
        <v>19.14183416576906</v>
      </c>
      <c r="U77" s="37">
        <v>18.955329627548533</v>
      </c>
      <c r="V77" s="37">
        <v>18.240064272717074</v>
      </c>
      <c r="W77" s="37">
        <v>17.50646852080831</v>
      </c>
      <c r="X77" s="37">
        <v>17.172109369779694</v>
      </c>
      <c r="Y77" s="38">
        <v>17.054361087363446</v>
      </c>
      <c r="Z77" s="21"/>
      <c r="AB77" s="24">
        <v>6</v>
      </c>
    </row>
    <row r="78" spans="1:28" ht="15.75">
      <c r="A78" s="33">
        <v>41730</v>
      </c>
      <c r="B78" s="37">
        <v>10.483170009991563</v>
      </c>
      <c r="C78" s="37">
        <v>10.418027754228367</v>
      </c>
      <c r="D78" s="37">
        <v>10.380953269599239</v>
      </c>
      <c r="E78" s="37">
        <v>10.356920245915118</v>
      </c>
      <c r="F78" s="37">
        <v>10.340095674293666</v>
      </c>
      <c r="G78" s="37">
        <v>10.34239464155089</v>
      </c>
      <c r="H78" s="37">
        <v>1.555390862415962</v>
      </c>
      <c r="I78" s="37">
        <v>1.7884929613244587</v>
      </c>
      <c r="J78" s="37">
        <v>1.9183435278026648</v>
      </c>
      <c r="K78" s="37">
        <v>2.123388982373206</v>
      </c>
      <c r="L78" s="37">
        <v>2.6754218617314303</v>
      </c>
      <c r="M78" s="37">
        <v>2.823917514855702</v>
      </c>
      <c r="N78" s="37">
        <v>2.8616347859368703</v>
      </c>
      <c r="O78" s="37">
        <v>2.9123199099272625</v>
      </c>
      <c r="P78" s="37">
        <v>2.8954208743626313</v>
      </c>
      <c r="Q78" s="37">
        <v>2.8987871581387505</v>
      </c>
      <c r="R78" s="37">
        <v>2.9256600825523806</v>
      </c>
      <c r="S78" s="37">
        <v>2.9509940854736483</v>
      </c>
      <c r="T78" s="37">
        <v>11.860674215319829</v>
      </c>
      <c r="U78" s="37">
        <v>11.74511216685803</v>
      </c>
      <c r="V78" s="37">
        <v>11.30191903929808</v>
      </c>
      <c r="W78" s="37">
        <v>10.847368020634876</v>
      </c>
      <c r="X78" s="37">
        <v>10.640192212563507</v>
      </c>
      <c r="Y78" s="38">
        <v>10.567232954581321</v>
      </c>
      <c r="Z78" s="21"/>
      <c r="AB78" s="24">
        <v>6</v>
      </c>
    </row>
    <row r="79" spans="1:28" ht="15.75">
      <c r="A79" s="33">
        <v>41760</v>
      </c>
      <c r="B79" s="37">
        <v>16.148255690326454</v>
      </c>
      <c r="C79" s="37">
        <v>16.047910680057036</v>
      </c>
      <c r="D79" s="37">
        <v>15.990801212519289</v>
      </c>
      <c r="E79" s="37">
        <v>15.95378078729553</v>
      </c>
      <c r="F79" s="37">
        <v>15.927864248294021</v>
      </c>
      <c r="G79" s="37">
        <v>15.931405573204131</v>
      </c>
      <c r="H79" s="37">
        <v>2.395921207111144</v>
      </c>
      <c r="I79" s="37">
        <v>2.754991249048698</v>
      </c>
      <c r="J79" s="37">
        <v>2.9550128214380873</v>
      </c>
      <c r="K79" s="37">
        <v>3.2708644603401056</v>
      </c>
      <c r="L79" s="37">
        <v>4.121214886484813</v>
      </c>
      <c r="M79" s="37">
        <v>4.349957315851813</v>
      </c>
      <c r="N79" s="37">
        <v>4.408056930451173</v>
      </c>
      <c r="O79" s="37">
        <v>4.48613220168236</v>
      </c>
      <c r="P79" s="37">
        <v>4.46010095856053</v>
      </c>
      <c r="Q79" s="37">
        <v>4.465286375861896</v>
      </c>
      <c r="R79" s="37">
        <v>4.5066813789157925</v>
      </c>
      <c r="S79" s="37">
        <v>4.545705830149741</v>
      </c>
      <c r="T79" s="37">
        <v>18.27016061993645</v>
      </c>
      <c r="U79" s="37">
        <v>18.09214905426687</v>
      </c>
      <c r="V79" s="37">
        <v>17.409455180446994</v>
      </c>
      <c r="W79" s="37">
        <v>16.70926563218289</v>
      </c>
      <c r="X79" s="37">
        <v>16.390132400689186</v>
      </c>
      <c r="Y79" s="38">
        <v>16.277746094662486</v>
      </c>
      <c r="Z79" s="21"/>
      <c r="AB79" s="24">
        <v>5</v>
      </c>
    </row>
    <row r="80" spans="1:28" ht="15.75">
      <c r="A80" s="33">
        <v>41791</v>
      </c>
      <c r="B80" s="37">
        <v>10.683109377103888</v>
      </c>
      <c r="C80" s="37">
        <v>10.616724701216137</v>
      </c>
      <c r="D80" s="37">
        <v>10.578943116636735</v>
      </c>
      <c r="E80" s="37">
        <v>10.55445172515541</v>
      </c>
      <c r="F80" s="37">
        <v>10.53730626832474</v>
      </c>
      <c r="G80" s="37">
        <v>10.53964908243916</v>
      </c>
      <c r="H80" s="37">
        <v>1.5850559221590872</v>
      </c>
      <c r="I80" s="37">
        <v>1.8226038409945622</v>
      </c>
      <c r="J80" s="37">
        <v>1.9549309713419116</v>
      </c>
      <c r="K80" s="37">
        <v>2.1638871378800175</v>
      </c>
      <c r="L80" s="37">
        <v>2.726448617310442</v>
      </c>
      <c r="M80" s="37">
        <v>2.8777764411308193</v>
      </c>
      <c r="N80" s="37">
        <v>2.9162130716521175</v>
      </c>
      <c r="O80" s="37">
        <v>2.967864883352715</v>
      </c>
      <c r="P80" s="37">
        <v>2.9506435423716515</v>
      </c>
      <c r="Q80" s="37">
        <v>2.9540740293083676</v>
      </c>
      <c r="R80" s="37">
        <v>2.9814594852839766</v>
      </c>
      <c r="S80" s="37">
        <v>3.0072766688181387</v>
      </c>
      <c r="T80" s="37">
        <v>12.086885914059456</v>
      </c>
      <c r="U80" s="37">
        <v>11.969119818271356</v>
      </c>
      <c r="V80" s="37">
        <v>11.517473927534963</v>
      </c>
      <c r="W80" s="37">
        <v>11.054253523284657</v>
      </c>
      <c r="X80" s="37">
        <v>10.84312637226003</v>
      </c>
      <c r="Y80" s="38">
        <v>10.76877560504428</v>
      </c>
      <c r="Z80" s="21"/>
      <c r="AB80" s="24">
        <v>8</v>
      </c>
    </row>
    <row r="81" spans="1:28" ht="15.75">
      <c r="A81" s="33">
        <v>41821</v>
      </c>
      <c r="B81" s="37">
        <v>16.704183763078547</v>
      </c>
      <c r="C81" s="37">
        <v>16.600384224391988</v>
      </c>
      <c r="D81" s="37">
        <v>16.541308677245834</v>
      </c>
      <c r="E81" s="37">
        <v>16.503013768013286</v>
      </c>
      <c r="F81" s="37">
        <v>16.47620501304395</v>
      </c>
      <c r="G81" s="37">
        <v>16.479868253408583</v>
      </c>
      <c r="H81" s="37">
        <v>2.4784044105405436</v>
      </c>
      <c r="I81" s="37">
        <v>2.849835980572858</v>
      </c>
      <c r="J81" s="37">
        <v>3.0567435974601613</v>
      </c>
      <c r="K81" s="37">
        <v>3.3834689057081246</v>
      </c>
      <c r="L81" s="37">
        <v>4.263093928604092</v>
      </c>
      <c r="M81" s="37">
        <v>4.499711161315383</v>
      </c>
      <c r="N81" s="37">
        <v>4.559810942830056</v>
      </c>
      <c r="O81" s="37">
        <v>4.64057407310296</v>
      </c>
      <c r="P81" s="37">
        <v>4.613646665150848</v>
      </c>
      <c r="Q81" s="37">
        <v>4.619010598268537</v>
      </c>
      <c r="R81" s="37">
        <v>4.661830686775043</v>
      </c>
      <c r="S81" s="37">
        <v>4.702198613637614</v>
      </c>
      <c r="T81" s="37">
        <v>18.89913847222528</v>
      </c>
      <c r="U81" s="37">
        <v>18.714998589756153</v>
      </c>
      <c r="V81" s="37">
        <v>18.008801949022594</v>
      </c>
      <c r="W81" s="37">
        <v>17.284507318847954</v>
      </c>
      <c r="X81" s="37">
        <v>16.954387444230825</v>
      </c>
      <c r="Y81" s="38">
        <v>16.838132070008076</v>
      </c>
      <c r="Z81" s="21"/>
      <c r="AB81" s="24">
        <v>4</v>
      </c>
    </row>
    <row r="82" spans="1:28" ht="15.75">
      <c r="A82" s="33">
        <v>41852</v>
      </c>
      <c r="B82" s="37">
        <v>16.894190122505176</v>
      </c>
      <c r="C82" s="37">
        <v>16.789209887249683</v>
      </c>
      <c r="D82" s="37">
        <v>16.729462368949257</v>
      </c>
      <c r="E82" s="37">
        <v>16.69073186367736</v>
      </c>
      <c r="F82" s="37">
        <v>16.66361816510798</v>
      </c>
      <c r="G82" s="37">
        <v>16.667323074013574</v>
      </c>
      <c r="H82" s="37">
        <v>2.506595707158974</v>
      </c>
      <c r="I82" s="37">
        <v>2.882252228341189</v>
      </c>
      <c r="J82" s="37">
        <v>3.091513373157782</v>
      </c>
      <c r="K82" s="37">
        <v>3.42195510881299</v>
      </c>
      <c r="L82" s="37">
        <v>4.311585669880206</v>
      </c>
      <c r="M82" s="37">
        <v>4.550894370765143</v>
      </c>
      <c r="N82" s="37">
        <v>4.611677773871264</v>
      </c>
      <c r="O82" s="37">
        <v>4.693359566712581</v>
      </c>
      <c r="P82" s="37">
        <v>4.666125865509249</v>
      </c>
      <c r="Q82" s="37">
        <v>4.671550812168117</v>
      </c>
      <c r="R82" s="37">
        <v>4.714857969617521</v>
      </c>
      <c r="S82" s="37">
        <v>4.755685072631978</v>
      </c>
      <c r="T82" s="37">
        <v>19.114111951225464</v>
      </c>
      <c r="U82" s="37">
        <v>18.927877518720884</v>
      </c>
      <c r="V82" s="37">
        <v>18.213648048927954</v>
      </c>
      <c r="W82" s="37">
        <v>17.481114729106235</v>
      </c>
      <c r="X82" s="37">
        <v>17.14723981464759</v>
      </c>
      <c r="Y82" s="38">
        <v>17.029662061508688</v>
      </c>
      <c r="Z82" s="21"/>
      <c r="AB82" s="24">
        <v>7</v>
      </c>
    </row>
    <row r="83" spans="1:28" ht="15.75">
      <c r="A83" s="33">
        <v>41883</v>
      </c>
      <c r="B83" s="37">
        <v>16.495550750103853</v>
      </c>
      <c r="C83" s="37">
        <v>16.393047653722334</v>
      </c>
      <c r="D83" s="37">
        <v>16.334709952230238</v>
      </c>
      <c r="E83" s="37">
        <v>16.29689334127363</v>
      </c>
      <c r="F83" s="37">
        <v>16.270419424055277</v>
      </c>
      <c r="G83" s="37">
        <v>16.27403691103948</v>
      </c>
      <c r="H83" s="37">
        <v>2.447449472132613</v>
      </c>
      <c r="I83" s="37">
        <v>2.814241911713009</v>
      </c>
      <c r="J83" s="37">
        <v>3.018565280238891</v>
      </c>
      <c r="K83" s="37">
        <v>3.3412098332436364</v>
      </c>
      <c r="L83" s="37">
        <v>4.209848457676942</v>
      </c>
      <c r="M83" s="37">
        <v>4.443510372913132</v>
      </c>
      <c r="N83" s="37">
        <v>4.502859516223968</v>
      </c>
      <c r="O83" s="37">
        <v>4.58261392584071</v>
      </c>
      <c r="P83" s="37">
        <v>4.556022837599416</v>
      </c>
      <c r="Q83" s="37">
        <v>4.561319775912474</v>
      </c>
      <c r="R83" s="37">
        <v>4.603605047261334</v>
      </c>
      <c r="S83" s="37">
        <v>4.643468784136035</v>
      </c>
      <c r="T83" s="37">
        <v>18.66309076956521</v>
      </c>
      <c r="U83" s="37">
        <v>18.481250769510773</v>
      </c>
      <c r="V83" s="37">
        <v>17.7838744300262</v>
      </c>
      <c r="W83" s="37">
        <v>17.068626142559353</v>
      </c>
      <c r="X83" s="37">
        <v>16.74262942086373</v>
      </c>
      <c r="Y83" s="38">
        <v>16.627826060659903</v>
      </c>
      <c r="Z83" s="21"/>
      <c r="AB83" s="24">
        <v>4</v>
      </c>
    </row>
    <row r="84" spans="1:28" ht="15.75">
      <c r="A84" s="33">
        <v>41913</v>
      </c>
      <c r="B84" s="37">
        <v>10.961456067998116</v>
      </c>
      <c r="C84" s="37">
        <v>10.89334175009256</v>
      </c>
      <c r="D84" s="37">
        <v>10.85457577242373</v>
      </c>
      <c r="E84" s="37">
        <v>10.82944626168952</v>
      </c>
      <c r="F84" s="37">
        <v>10.811854082747878</v>
      </c>
      <c r="G84" s="37">
        <v>10.81425793850599</v>
      </c>
      <c r="H84" s="37">
        <v>1.6263542984315285</v>
      </c>
      <c r="I84" s="37">
        <v>1.8700914899593133</v>
      </c>
      <c r="J84" s="37">
        <v>2.005866382334322</v>
      </c>
      <c r="K84" s="37">
        <v>2.220266868072462</v>
      </c>
      <c r="L84" s="37">
        <v>2.797485796069276</v>
      </c>
      <c r="M84" s="37">
        <v>2.9527564419196226</v>
      </c>
      <c r="N84" s="37">
        <v>2.9921945326466606</v>
      </c>
      <c r="O84" s="37">
        <v>3.045192123966099</v>
      </c>
      <c r="P84" s="37">
        <v>3.02752208372477</v>
      </c>
      <c r="Q84" s="37">
        <v>3.0310419514450473</v>
      </c>
      <c r="R84" s="37">
        <v>3.0591409310569286</v>
      </c>
      <c r="S84" s="37">
        <v>3.0856307771419704</v>
      </c>
      <c r="T84" s="37">
        <v>12.401807776097579</v>
      </c>
      <c r="U84" s="37">
        <v>12.28097330368756</v>
      </c>
      <c r="V84" s="37">
        <v>11.817559852149826</v>
      </c>
      <c r="W84" s="37">
        <v>11.342270315016343</v>
      </c>
      <c r="X84" s="37">
        <v>11.125642280141218</v>
      </c>
      <c r="Y84" s="38">
        <v>11.049354315683592</v>
      </c>
      <c r="Z84" s="21"/>
      <c r="AB84" s="24">
        <v>5</v>
      </c>
    </row>
    <row r="85" spans="1:28" ht="15.75">
      <c r="A85" s="33">
        <v>41944</v>
      </c>
      <c r="B85" s="37">
        <v>10.777782085085835</v>
      </c>
      <c r="C85" s="37">
        <v>10.710809114459828</v>
      </c>
      <c r="D85" s="37">
        <v>10.672692713040334</v>
      </c>
      <c r="E85" s="37">
        <v>10.647984281157015</v>
      </c>
      <c r="F85" s="37">
        <v>10.630686882904564</v>
      </c>
      <c r="G85" s="37">
        <v>10.633050458816765</v>
      </c>
      <c r="H85" s="37">
        <v>1.599102538285216</v>
      </c>
      <c r="I85" s="37">
        <v>1.83875558437885</v>
      </c>
      <c r="J85" s="37">
        <v>1.9722553852781184</v>
      </c>
      <c r="K85" s="37">
        <v>2.183063301661461</v>
      </c>
      <c r="L85" s="37">
        <v>2.750610147878277</v>
      </c>
      <c r="M85" s="37">
        <v>2.903279024604543</v>
      </c>
      <c r="N85" s="37">
        <v>2.9420562769213032</v>
      </c>
      <c r="O85" s="37">
        <v>2.994165822106906</v>
      </c>
      <c r="P85" s="37">
        <v>2.976791867225881</v>
      </c>
      <c r="Q85" s="37">
        <v>2.9802527548143676</v>
      </c>
      <c r="R85" s="37">
        <v>3.007880898118639</v>
      </c>
      <c r="S85" s="37">
        <v>3.0339268710989593</v>
      </c>
      <c r="T85" s="37">
        <v>12.193998757348824</v>
      </c>
      <c r="U85" s="37">
        <v>12.075189029524097</v>
      </c>
      <c r="V85" s="37">
        <v>11.61954069549001</v>
      </c>
      <c r="W85" s="37">
        <v>11.152215275694616</v>
      </c>
      <c r="X85" s="37">
        <v>10.939217135764936</v>
      </c>
      <c r="Y85" s="38">
        <v>10.864207479060708</v>
      </c>
      <c r="Z85" s="21"/>
      <c r="AB85" s="24">
        <v>7</v>
      </c>
    </row>
    <row r="86" spans="1:28" ht="16.5" thickBot="1">
      <c r="A86" s="34">
        <v>41974</v>
      </c>
      <c r="B86" s="39">
        <v>10.930981215364286</v>
      </c>
      <c r="C86" s="39">
        <v>10.863056267720085</v>
      </c>
      <c r="D86" s="39">
        <v>10.824398066559167</v>
      </c>
      <c r="E86" s="39">
        <v>10.799338420460792</v>
      </c>
      <c r="F86" s="39">
        <v>10.781795150994078</v>
      </c>
      <c r="G86" s="39">
        <v>10.784192323593539</v>
      </c>
      <c r="H86" s="39">
        <v>1.6218327360343763</v>
      </c>
      <c r="I86" s="39">
        <v>1.8648922935920829</v>
      </c>
      <c r="J86" s="39">
        <v>2.0002897069341206</v>
      </c>
      <c r="K86" s="39">
        <v>2.2140941201097326</v>
      </c>
      <c r="L86" s="39">
        <v>2.789708273917877</v>
      </c>
      <c r="M86" s="39">
        <v>2.9445472389749705</v>
      </c>
      <c r="N86" s="39">
        <v>2.983875684596868</v>
      </c>
      <c r="O86" s="39">
        <v>3.0367259329195915</v>
      </c>
      <c r="P86" s="39">
        <v>3.019105018621847</v>
      </c>
      <c r="Q86" s="39">
        <v>3.022615100466105</v>
      </c>
      <c r="R86" s="39">
        <v>3.0506359597755806</v>
      </c>
      <c r="S86" s="39">
        <v>3.0770521592437214</v>
      </c>
      <c r="T86" s="39">
        <v>12.367328482286144</v>
      </c>
      <c r="U86" s="39">
        <v>12.246829951809106</v>
      </c>
      <c r="V86" s="39">
        <v>11.784704874421351</v>
      </c>
      <c r="W86" s="39">
        <v>11.310736729127848</v>
      </c>
      <c r="X86" s="39">
        <v>11.09471095980925</v>
      </c>
      <c r="Y86" s="40">
        <v>11.018635089845294</v>
      </c>
      <c r="Z86" s="21"/>
      <c r="AB86" s="24">
        <v>6</v>
      </c>
    </row>
    <row r="87" spans="1:25" ht="15.75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9" spans="1:5" ht="15.75">
      <c r="A89" s="8" t="s">
        <v>28</v>
      </c>
      <c r="B89" s="9"/>
      <c r="C89" s="9"/>
      <c r="D89" s="9"/>
      <c r="E89" s="15"/>
    </row>
    <row r="90" ht="15.75" thickBot="1">
      <c r="B90" s="19"/>
    </row>
    <row r="91" spans="1:25" ht="15.75" thickBot="1">
      <c r="A91" s="12" t="s">
        <v>1</v>
      </c>
      <c r="B91" s="13" t="s">
        <v>2</v>
      </c>
      <c r="C91" s="13" t="s">
        <v>3</v>
      </c>
      <c r="D91" s="13" t="s">
        <v>4</v>
      </c>
      <c r="E91" s="13" t="s">
        <v>5</v>
      </c>
      <c r="F91" s="13" t="s">
        <v>6</v>
      </c>
      <c r="G91" s="13" t="s">
        <v>7</v>
      </c>
      <c r="H91" s="13" t="s">
        <v>8</v>
      </c>
      <c r="I91" s="13" t="s">
        <v>9</v>
      </c>
      <c r="J91" s="13" t="s">
        <v>10</v>
      </c>
      <c r="K91" s="13" t="s">
        <v>11</v>
      </c>
      <c r="L91" s="13" t="s">
        <v>12</v>
      </c>
      <c r="M91" s="13" t="s">
        <v>13</v>
      </c>
      <c r="N91" s="13" t="s">
        <v>14</v>
      </c>
      <c r="O91" s="13" t="s">
        <v>15</v>
      </c>
      <c r="P91" s="13" t="s">
        <v>16</v>
      </c>
      <c r="Q91" s="13" t="s">
        <v>17</v>
      </c>
      <c r="R91" s="13" t="s">
        <v>18</v>
      </c>
      <c r="S91" s="13" t="s">
        <v>19</v>
      </c>
      <c r="T91" s="13" t="s">
        <v>20</v>
      </c>
      <c r="U91" s="13" t="s">
        <v>21</v>
      </c>
      <c r="V91" s="13" t="s">
        <v>22</v>
      </c>
      <c r="W91" s="13" t="s">
        <v>23</v>
      </c>
      <c r="X91" s="13" t="s">
        <v>24</v>
      </c>
      <c r="Y91" s="14" t="s">
        <v>25</v>
      </c>
    </row>
    <row r="92" spans="1:28" ht="15.75">
      <c r="A92" s="32">
        <v>41275</v>
      </c>
      <c r="B92" s="26">
        <f aca="true" t="shared" si="0" ref="B92:B115">+B7*$AB7+B35*$AB35+B63*$AB63</f>
        <v>521.9535262067802</v>
      </c>
      <c r="C92" s="26">
        <f aca="true" t="shared" si="1" ref="C92:Y103">+C7*$AB7+C35*$AB35+C63*$AB63</f>
        <v>516.699321900809</v>
      </c>
      <c r="D92" s="26">
        <f t="shared" si="1"/>
        <v>515.0775865170303</v>
      </c>
      <c r="E92" s="26">
        <f t="shared" si="1"/>
        <v>515.5147284061893</v>
      </c>
      <c r="F92" s="26">
        <f t="shared" si="1"/>
        <v>519.8058084471419</v>
      </c>
      <c r="G92" s="26">
        <f t="shared" si="1"/>
        <v>534.1273054936581</v>
      </c>
      <c r="H92" s="26">
        <f t="shared" si="1"/>
        <v>123.31662558344897</v>
      </c>
      <c r="I92" s="26">
        <f t="shared" si="1"/>
        <v>143.53718730242784</v>
      </c>
      <c r="J92" s="26">
        <f t="shared" si="1"/>
        <v>164.8373521411226</v>
      </c>
      <c r="K92" s="26">
        <f t="shared" si="1"/>
        <v>177.422840866096</v>
      </c>
      <c r="L92" s="26">
        <f t="shared" si="1"/>
        <v>204.07425425423176</v>
      </c>
      <c r="M92" s="26">
        <f t="shared" si="1"/>
        <v>206.97137996172015</v>
      </c>
      <c r="N92" s="26">
        <f t="shared" si="1"/>
        <v>203.47284401068768</v>
      </c>
      <c r="O92" s="26">
        <f t="shared" si="1"/>
        <v>203.5154810036706</v>
      </c>
      <c r="P92" s="26">
        <f t="shared" si="1"/>
        <v>206.39275345876172</v>
      </c>
      <c r="Q92" s="26">
        <f t="shared" si="1"/>
        <v>207.45287366249977</v>
      </c>
      <c r="R92" s="26">
        <f t="shared" si="1"/>
        <v>202.18978933325442</v>
      </c>
      <c r="S92" s="26">
        <f t="shared" si="1"/>
        <v>192.5679097538458</v>
      </c>
      <c r="T92" s="26">
        <f t="shared" si="1"/>
        <v>621.0091553291152</v>
      </c>
      <c r="U92" s="26">
        <f t="shared" si="1"/>
        <v>613.3755797823708</v>
      </c>
      <c r="V92" s="26">
        <f t="shared" si="1"/>
        <v>593.0038322455622</v>
      </c>
      <c r="W92" s="26">
        <f t="shared" si="1"/>
        <v>560.265658026655</v>
      </c>
      <c r="X92" s="26">
        <f t="shared" si="1"/>
        <v>533.7348374477889</v>
      </c>
      <c r="Y92" s="27">
        <f t="shared" si="1"/>
        <v>526.483368577962</v>
      </c>
      <c r="Z92" s="22">
        <f>SUM(B92:Y92)</f>
        <v>8806.801999712829</v>
      </c>
      <c r="AB92" s="24">
        <v>31</v>
      </c>
    </row>
    <row r="93" spans="1:28" ht="15.75">
      <c r="A93" s="33">
        <v>41306</v>
      </c>
      <c r="B93" s="28">
        <f t="shared" si="0"/>
        <v>466.5690071489901</v>
      </c>
      <c r="C93" s="28">
        <f aca="true" t="shared" si="2" ref="C93:Q93">+C8*$AB8+C36*$AB36+C64*$AB64</f>
        <v>461.7587980368466</v>
      </c>
      <c r="D93" s="28">
        <f t="shared" si="2"/>
        <v>460.3180914118824</v>
      </c>
      <c r="E93" s="28">
        <f t="shared" si="2"/>
        <v>460.7972887008893</v>
      </c>
      <c r="F93" s="28">
        <f t="shared" si="2"/>
        <v>464.90723870490916</v>
      </c>
      <c r="G93" s="28">
        <f t="shared" si="2"/>
        <v>478.4714625168399</v>
      </c>
      <c r="H93" s="28">
        <f t="shared" si="2"/>
        <v>112.70188523786847</v>
      </c>
      <c r="I93" s="28">
        <f t="shared" si="2"/>
        <v>131.19977539273438</v>
      </c>
      <c r="J93" s="28">
        <f t="shared" si="2"/>
        <v>150.98733368820177</v>
      </c>
      <c r="K93" s="28">
        <f t="shared" si="2"/>
        <v>162.36960705314627</v>
      </c>
      <c r="L93" s="28">
        <f t="shared" si="2"/>
        <v>186.12554047422987</v>
      </c>
      <c r="M93" s="28">
        <f t="shared" si="2"/>
        <v>188.48134798135018</v>
      </c>
      <c r="N93" s="28">
        <f t="shared" si="2"/>
        <v>184.99414726973583</v>
      </c>
      <c r="O93" s="28">
        <f t="shared" si="2"/>
        <v>184.83965232082906</v>
      </c>
      <c r="P93" s="28">
        <f t="shared" si="2"/>
        <v>187.5686201037868</v>
      </c>
      <c r="Q93" s="28">
        <f t="shared" si="2"/>
        <v>188.55395192071518</v>
      </c>
      <c r="R93" s="28">
        <f t="shared" si="1"/>
        <v>183.51660603708498</v>
      </c>
      <c r="S93" s="28">
        <f t="shared" si="1"/>
        <v>174.37621891136897</v>
      </c>
      <c r="T93" s="28">
        <f t="shared" si="1"/>
        <v>556.5406811089572</v>
      </c>
      <c r="U93" s="28">
        <f t="shared" si="1"/>
        <v>549.62720347222</v>
      </c>
      <c r="V93" s="28">
        <f t="shared" si="1"/>
        <v>531.5826492507543</v>
      </c>
      <c r="W93" s="28">
        <f t="shared" si="1"/>
        <v>501.7984196694838</v>
      </c>
      <c r="X93" s="28">
        <f t="shared" si="1"/>
        <v>477.18404615454267</v>
      </c>
      <c r="Y93" s="29">
        <f t="shared" si="1"/>
        <v>470.48488333631633</v>
      </c>
      <c r="Z93" s="22">
        <f aca="true" t="shared" si="3" ref="Z93:Z115">SUM(B93:Y93)</f>
        <v>7915.754455903683</v>
      </c>
      <c r="AB93" s="24">
        <v>28</v>
      </c>
    </row>
    <row r="94" spans="1:28" ht="15.75">
      <c r="A94" s="33">
        <v>41334</v>
      </c>
      <c r="B94" s="28">
        <f t="shared" si="0"/>
        <v>534.021986238136</v>
      </c>
      <c r="C94" s="28">
        <f t="shared" si="1"/>
        <v>528.7779782510814</v>
      </c>
      <c r="D94" s="28">
        <f t="shared" si="1"/>
        <v>527.0723046266128</v>
      </c>
      <c r="E94" s="28">
        <f t="shared" si="1"/>
        <v>527.3800487581658</v>
      </c>
      <c r="F94" s="28">
        <f t="shared" si="1"/>
        <v>531.302933542515</v>
      </c>
      <c r="G94" s="28">
        <f t="shared" si="1"/>
        <v>544.6850950523539</v>
      </c>
      <c r="H94" s="28">
        <f t="shared" si="1"/>
        <v>122.13984487114189</v>
      </c>
      <c r="I94" s="28">
        <f t="shared" si="1"/>
        <v>141.72095044089863</v>
      </c>
      <c r="J94" s="28">
        <f t="shared" si="1"/>
        <v>161.77177745387255</v>
      </c>
      <c r="K94" s="28">
        <f t="shared" si="1"/>
        <v>174.47607558804566</v>
      </c>
      <c r="L94" s="28">
        <f t="shared" si="1"/>
        <v>201.62374959121252</v>
      </c>
      <c r="M94" s="28">
        <f t="shared" si="1"/>
        <v>205.05314568473946</v>
      </c>
      <c r="N94" s="28">
        <f t="shared" si="1"/>
        <v>201.3436915599321</v>
      </c>
      <c r="O94" s="28">
        <f t="shared" si="1"/>
        <v>201.10024871503197</v>
      </c>
      <c r="P94" s="28">
        <f t="shared" si="1"/>
        <v>203.34740241229883</v>
      </c>
      <c r="Q94" s="28">
        <f t="shared" si="1"/>
        <v>204.2649950894511</v>
      </c>
      <c r="R94" s="28">
        <f t="shared" si="1"/>
        <v>199.6545134043419</v>
      </c>
      <c r="S94" s="28">
        <f t="shared" si="1"/>
        <v>191.16448771843386</v>
      </c>
      <c r="T94" s="28">
        <f t="shared" si="1"/>
        <v>630.861072593448</v>
      </c>
      <c r="U94" s="28">
        <f t="shared" si="1"/>
        <v>623.3129855293383</v>
      </c>
      <c r="V94" s="28">
        <f t="shared" si="1"/>
        <v>602.9570667053197</v>
      </c>
      <c r="W94" s="28">
        <f t="shared" si="1"/>
        <v>570.5575238265167</v>
      </c>
      <c r="X94" s="28">
        <f t="shared" si="1"/>
        <v>544.6188481412569</v>
      </c>
      <c r="Y94" s="29">
        <f t="shared" si="1"/>
        <v>537.3269279876317</v>
      </c>
      <c r="Z94" s="22">
        <f t="shared" si="3"/>
        <v>8910.535653781775</v>
      </c>
      <c r="AB94" s="24">
        <v>31</v>
      </c>
    </row>
    <row r="95" spans="1:28" ht="15.75">
      <c r="A95" s="33">
        <v>41365</v>
      </c>
      <c r="B95" s="28">
        <f t="shared" si="0"/>
        <v>320.6260022276906</v>
      </c>
      <c r="C95" s="28">
        <f t="shared" si="1"/>
        <v>317.31077551520264</v>
      </c>
      <c r="D95" s="28">
        <f t="shared" si="1"/>
        <v>316.32672922365725</v>
      </c>
      <c r="E95" s="28">
        <f t="shared" si="1"/>
        <v>316.6689242258655</v>
      </c>
      <c r="F95" s="28">
        <f t="shared" si="1"/>
        <v>319.5383222923551</v>
      </c>
      <c r="G95" s="28">
        <f t="shared" si="1"/>
        <v>328.98064998310736</v>
      </c>
      <c r="H95" s="28">
        <f t="shared" si="1"/>
        <v>77.82785910814711</v>
      </c>
      <c r="I95" s="28">
        <f t="shared" si="1"/>
        <v>90.66522862294194</v>
      </c>
      <c r="J95" s="28">
        <f t="shared" si="1"/>
        <v>104.45403447514647</v>
      </c>
      <c r="K95" s="28">
        <f t="shared" si="1"/>
        <v>112.28990744698359</v>
      </c>
      <c r="L95" s="28">
        <f t="shared" si="1"/>
        <v>128.63807303382552</v>
      </c>
      <c r="M95" s="28">
        <f t="shared" si="1"/>
        <v>130.20887793085728</v>
      </c>
      <c r="N95" s="28">
        <f t="shared" si="1"/>
        <v>127.86150925463465</v>
      </c>
      <c r="O95" s="28">
        <f t="shared" si="1"/>
        <v>127.81321704206393</v>
      </c>
      <c r="P95" s="28">
        <f t="shared" si="1"/>
        <v>129.77675759688842</v>
      </c>
      <c r="Q95" s="28">
        <f t="shared" si="1"/>
        <v>130.47501963963006</v>
      </c>
      <c r="R95" s="28">
        <f t="shared" si="1"/>
        <v>126.92857471736906</v>
      </c>
      <c r="S95" s="28">
        <f t="shared" si="1"/>
        <v>120.49545326026099</v>
      </c>
      <c r="T95" s="28">
        <f t="shared" si="1"/>
        <v>382.990655323753</v>
      </c>
      <c r="U95" s="28">
        <f t="shared" si="1"/>
        <v>378.2091313746571</v>
      </c>
      <c r="V95" s="28">
        <f t="shared" si="1"/>
        <v>365.72424829862155</v>
      </c>
      <c r="W95" s="28">
        <f t="shared" si="1"/>
        <v>345.14068506847235</v>
      </c>
      <c r="X95" s="28">
        <f t="shared" si="1"/>
        <v>328.1255507809744</v>
      </c>
      <c r="Y95" s="29">
        <f t="shared" si="1"/>
        <v>323.52155787760194</v>
      </c>
      <c r="Z95" s="22">
        <f t="shared" si="3"/>
        <v>5450.597744320708</v>
      </c>
      <c r="AB95" s="24">
        <v>30</v>
      </c>
    </row>
    <row r="96" spans="1:28" ht="15.75">
      <c r="A96" s="33">
        <v>41395</v>
      </c>
      <c r="B96" s="28">
        <f t="shared" si="0"/>
        <v>351.7496957551678</v>
      </c>
      <c r="C96" s="28">
        <f t="shared" si="1"/>
        <v>348.20883498257734</v>
      </c>
      <c r="D96" s="28">
        <f t="shared" si="1"/>
        <v>347.1159313059125</v>
      </c>
      <c r="E96" s="28">
        <f t="shared" si="1"/>
        <v>347.410525592172</v>
      </c>
      <c r="F96" s="28">
        <f t="shared" si="1"/>
        <v>350.3023273007176</v>
      </c>
      <c r="G96" s="28">
        <f t="shared" si="1"/>
        <v>359.9537272356515</v>
      </c>
      <c r="H96" s="28">
        <f t="shared" si="1"/>
        <v>83.10430594418057</v>
      </c>
      <c r="I96" s="28">
        <f t="shared" si="1"/>
        <v>96.73114449499751</v>
      </c>
      <c r="J96" s="28">
        <f t="shared" si="1"/>
        <v>111.08553837369237</v>
      </c>
      <c r="K96" s="28">
        <f t="shared" si="1"/>
        <v>119.56702495758734</v>
      </c>
      <c r="L96" s="28">
        <f t="shared" si="1"/>
        <v>137.5276786940429</v>
      </c>
      <c r="M96" s="28">
        <f t="shared" si="1"/>
        <v>139.48008065131944</v>
      </c>
      <c r="N96" s="28">
        <f t="shared" si="1"/>
        <v>137.12238232268194</v>
      </c>
      <c r="O96" s="28">
        <f t="shared" si="1"/>
        <v>137.15111581820713</v>
      </c>
      <c r="P96" s="28">
        <f t="shared" si="1"/>
        <v>139.09013847035436</v>
      </c>
      <c r="Q96" s="28">
        <f t="shared" si="1"/>
        <v>139.8045640665156</v>
      </c>
      <c r="R96" s="28">
        <f t="shared" si="1"/>
        <v>136.2577189575271</v>
      </c>
      <c r="S96" s="28">
        <f t="shared" si="1"/>
        <v>129.7734381840143</v>
      </c>
      <c r="T96" s="28">
        <f t="shared" si="1"/>
        <v>418.5042738108673</v>
      </c>
      <c r="U96" s="28">
        <f t="shared" si="1"/>
        <v>413.35993098861434</v>
      </c>
      <c r="V96" s="28">
        <f t="shared" si="1"/>
        <v>399.63120680477834</v>
      </c>
      <c r="W96" s="28">
        <f t="shared" si="1"/>
        <v>377.5686241362245</v>
      </c>
      <c r="X96" s="28">
        <f t="shared" si="1"/>
        <v>359.68923909868755</v>
      </c>
      <c r="Y96" s="29">
        <f t="shared" si="1"/>
        <v>354.8024017833493</v>
      </c>
      <c r="Z96" s="22">
        <f t="shared" si="3"/>
        <v>5934.99184972984</v>
      </c>
      <c r="AB96" s="24">
        <v>31</v>
      </c>
    </row>
    <row r="97" spans="1:28" ht="15.75">
      <c r="A97" s="33">
        <v>41426</v>
      </c>
      <c r="B97" s="28">
        <f t="shared" si="0"/>
        <v>325.81102662419494</v>
      </c>
      <c r="C97" s="28">
        <f t="shared" si="1"/>
        <v>322.57335201523756</v>
      </c>
      <c r="D97" s="28">
        <f t="shared" si="1"/>
        <v>321.53634218157544</v>
      </c>
      <c r="E97" s="28">
        <f t="shared" si="1"/>
        <v>321.75454206488376</v>
      </c>
      <c r="F97" s="28">
        <f t="shared" si="1"/>
        <v>324.2429080106161</v>
      </c>
      <c r="G97" s="28">
        <f t="shared" si="1"/>
        <v>332.67106217158806</v>
      </c>
      <c r="H97" s="28">
        <f t="shared" si="1"/>
        <v>75.3710915982277</v>
      </c>
      <c r="I97" s="28">
        <f t="shared" si="1"/>
        <v>87.47081915930225</v>
      </c>
      <c r="J97" s="28">
        <f t="shared" si="1"/>
        <v>99.97097818590846</v>
      </c>
      <c r="K97" s="28">
        <f t="shared" si="1"/>
        <v>107.76686163716771</v>
      </c>
      <c r="L97" s="28">
        <f t="shared" si="1"/>
        <v>124.31052970711067</v>
      </c>
      <c r="M97" s="28">
        <f t="shared" si="1"/>
        <v>126.32066202316533</v>
      </c>
      <c r="N97" s="28">
        <f t="shared" si="1"/>
        <v>123.9456041966924</v>
      </c>
      <c r="O97" s="28">
        <f t="shared" si="1"/>
        <v>123.7409340751785</v>
      </c>
      <c r="P97" s="28">
        <f t="shared" si="1"/>
        <v>125.1736999309046</v>
      </c>
      <c r="Q97" s="28">
        <f t="shared" si="1"/>
        <v>125.74835655246993</v>
      </c>
      <c r="R97" s="28">
        <f t="shared" si="1"/>
        <v>122.81664748167307</v>
      </c>
      <c r="S97" s="28">
        <f t="shared" si="1"/>
        <v>117.44246477403705</v>
      </c>
      <c r="T97" s="28">
        <f t="shared" si="1"/>
        <v>385.4232371080353</v>
      </c>
      <c r="U97" s="28">
        <f t="shared" si="1"/>
        <v>380.7850786156341</v>
      </c>
      <c r="V97" s="28">
        <f t="shared" si="1"/>
        <v>368.409900474289</v>
      </c>
      <c r="W97" s="28">
        <f t="shared" si="1"/>
        <v>348.4589886508008</v>
      </c>
      <c r="X97" s="28">
        <f t="shared" si="1"/>
        <v>332.32788115547703</v>
      </c>
      <c r="Y97" s="29">
        <f t="shared" si="1"/>
        <v>327.80797759336883</v>
      </c>
      <c r="Z97" s="22">
        <f t="shared" si="3"/>
        <v>5451.880945987539</v>
      </c>
      <c r="AB97" s="24">
        <v>30</v>
      </c>
    </row>
    <row r="98" spans="1:28" ht="15.75">
      <c r="A98" s="33">
        <v>41456</v>
      </c>
      <c r="B98" s="28">
        <f t="shared" si="0"/>
        <v>528.1699620496518</v>
      </c>
      <c r="C98" s="28">
        <f t="shared" si="1"/>
        <v>522.8750596588272</v>
      </c>
      <c r="D98" s="28">
        <f t="shared" si="1"/>
        <v>521.2553262983328</v>
      </c>
      <c r="E98" s="28">
        <f t="shared" si="1"/>
        <v>521.7042197600884</v>
      </c>
      <c r="F98" s="28">
        <f t="shared" si="1"/>
        <v>526.0889943223553</v>
      </c>
      <c r="G98" s="28">
        <f t="shared" si="1"/>
        <v>540.6808618650725</v>
      </c>
      <c r="H98" s="28">
        <f t="shared" si="1"/>
        <v>125.0520311925691</v>
      </c>
      <c r="I98" s="28">
        <f t="shared" si="1"/>
        <v>145.82573997565515</v>
      </c>
      <c r="J98" s="28">
        <f t="shared" si="1"/>
        <v>167.79438268533994</v>
      </c>
      <c r="K98" s="28">
        <f t="shared" si="1"/>
        <v>180.51629942605862</v>
      </c>
      <c r="L98" s="28">
        <f t="shared" si="1"/>
        <v>207.62480095875242</v>
      </c>
      <c r="M98" s="28">
        <f t="shared" si="1"/>
        <v>210.47757903707105</v>
      </c>
      <c r="N98" s="28">
        <f t="shared" si="1"/>
        <v>207.35650659476477</v>
      </c>
      <c r="O98" s="28">
        <f t="shared" si="1"/>
        <v>207.76290572895502</v>
      </c>
      <c r="P98" s="28">
        <f t="shared" si="1"/>
        <v>210.97292135929706</v>
      </c>
      <c r="Q98" s="28">
        <f t="shared" si="1"/>
        <v>212.11718302579612</v>
      </c>
      <c r="R98" s="28">
        <f t="shared" si="1"/>
        <v>206.60741877972634</v>
      </c>
      <c r="S98" s="28">
        <f t="shared" si="1"/>
        <v>196.5094333126713</v>
      </c>
      <c r="T98" s="28">
        <f t="shared" si="1"/>
        <v>629.9523896146059</v>
      </c>
      <c r="U98" s="28">
        <f t="shared" si="1"/>
        <v>622.1444632798674</v>
      </c>
      <c r="V98" s="28">
        <f t="shared" si="1"/>
        <v>601.0644591385133</v>
      </c>
      <c r="W98" s="28">
        <f t="shared" si="1"/>
        <v>567.7218837666092</v>
      </c>
      <c r="X98" s="28">
        <f t="shared" si="1"/>
        <v>540.9440651231848</v>
      </c>
      <c r="Y98" s="29">
        <f t="shared" si="1"/>
        <v>533.7277213338435</v>
      </c>
      <c r="Z98" s="22">
        <f t="shared" si="3"/>
        <v>8934.946608287612</v>
      </c>
      <c r="AB98" s="24">
        <v>31</v>
      </c>
    </row>
    <row r="99" spans="1:28" ht="15.75">
      <c r="A99" s="33">
        <v>41487</v>
      </c>
      <c r="B99" s="28">
        <f t="shared" si="0"/>
        <v>534.2574856270548</v>
      </c>
      <c r="C99" s="28">
        <f t="shared" si="1"/>
        <v>528.8572974717883</v>
      </c>
      <c r="D99" s="28">
        <f t="shared" si="1"/>
        <v>527.1757748268232</v>
      </c>
      <c r="E99" s="28">
        <f t="shared" si="1"/>
        <v>527.6166020427559</v>
      </c>
      <c r="F99" s="28">
        <f t="shared" si="1"/>
        <v>531.9657648897768</v>
      </c>
      <c r="G99" s="28">
        <f t="shared" si="1"/>
        <v>546.5239284181137</v>
      </c>
      <c r="H99" s="28">
        <f t="shared" si="1"/>
        <v>125.95382345331858</v>
      </c>
      <c r="I99" s="28">
        <f t="shared" si="1"/>
        <v>146.33518347325924</v>
      </c>
      <c r="J99" s="28">
        <f t="shared" si="1"/>
        <v>167.7179624861415</v>
      </c>
      <c r="K99" s="28">
        <f t="shared" si="1"/>
        <v>180.61374463295826</v>
      </c>
      <c r="L99" s="28">
        <f t="shared" si="1"/>
        <v>207.7521557494078</v>
      </c>
      <c r="M99" s="28">
        <f t="shared" si="1"/>
        <v>210.79732050243166</v>
      </c>
      <c r="N99" s="28">
        <f t="shared" si="1"/>
        <v>206.79243554790148</v>
      </c>
      <c r="O99" s="28">
        <f t="shared" si="1"/>
        <v>206.4687087030474</v>
      </c>
      <c r="P99" s="28">
        <f t="shared" si="1"/>
        <v>209.11195096721858</v>
      </c>
      <c r="Q99" s="28">
        <f t="shared" si="1"/>
        <v>210.12473573212756</v>
      </c>
      <c r="R99" s="28">
        <f t="shared" si="1"/>
        <v>204.92366625335984</v>
      </c>
      <c r="S99" s="28">
        <f t="shared" si="1"/>
        <v>195.4405757334828</v>
      </c>
      <c r="T99" s="28">
        <f t="shared" si="1"/>
        <v>634.0835682487302</v>
      </c>
      <c r="U99" s="28">
        <f t="shared" si="1"/>
        <v>626.3544275952474</v>
      </c>
      <c r="V99" s="28">
        <f t="shared" si="1"/>
        <v>605.9733633239387</v>
      </c>
      <c r="W99" s="28">
        <f t="shared" si="1"/>
        <v>572.6803762893499</v>
      </c>
      <c r="X99" s="28">
        <f t="shared" si="1"/>
        <v>545.4543834580583</v>
      </c>
      <c r="Y99" s="29">
        <f t="shared" si="1"/>
        <v>537.9091106609094</v>
      </c>
      <c r="Z99" s="22">
        <f t="shared" si="3"/>
        <v>8990.884346087201</v>
      </c>
      <c r="AB99" s="24">
        <v>31</v>
      </c>
    </row>
    <row r="100" spans="1:28" ht="15.75">
      <c r="A100" s="33">
        <v>41518</v>
      </c>
      <c r="B100" s="28">
        <f t="shared" si="0"/>
        <v>505.15792881191936</v>
      </c>
      <c r="C100" s="28">
        <f t="shared" si="1"/>
        <v>500.0095289144401</v>
      </c>
      <c r="D100" s="28">
        <f t="shared" si="1"/>
        <v>498.447032171524</v>
      </c>
      <c r="E100" s="28">
        <f t="shared" si="1"/>
        <v>498.92151113932437</v>
      </c>
      <c r="F100" s="28">
        <f t="shared" si="1"/>
        <v>503.235881846313</v>
      </c>
      <c r="G100" s="28">
        <f t="shared" si="1"/>
        <v>517.5435438670668</v>
      </c>
      <c r="H100" s="28">
        <f t="shared" si="1"/>
        <v>120.79187833814194</v>
      </c>
      <c r="I100" s="28">
        <f t="shared" si="1"/>
        <v>140.63282028427608</v>
      </c>
      <c r="J100" s="28">
        <f t="shared" si="1"/>
        <v>161.71434478379933</v>
      </c>
      <c r="K100" s="28">
        <f t="shared" si="1"/>
        <v>173.96962216252032</v>
      </c>
      <c r="L100" s="28">
        <f t="shared" si="1"/>
        <v>199.7371928062966</v>
      </c>
      <c r="M100" s="28">
        <f t="shared" si="1"/>
        <v>202.39961934537038</v>
      </c>
      <c r="N100" s="28">
        <f t="shared" si="1"/>
        <v>198.84449650992423</v>
      </c>
      <c r="O100" s="28">
        <f t="shared" si="1"/>
        <v>198.8077011833343</v>
      </c>
      <c r="P100" s="28">
        <f t="shared" si="1"/>
        <v>201.70939120403034</v>
      </c>
      <c r="Q100" s="28">
        <f t="shared" si="1"/>
        <v>202.76348036811086</v>
      </c>
      <c r="R100" s="28">
        <f t="shared" si="1"/>
        <v>197.46205846597667</v>
      </c>
      <c r="S100" s="28">
        <f t="shared" si="1"/>
        <v>187.80736675257202</v>
      </c>
      <c r="T100" s="28">
        <f t="shared" si="1"/>
        <v>601.9848186656388</v>
      </c>
      <c r="U100" s="28">
        <f t="shared" si="1"/>
        <v>594.5377339170816</v>
      </c>
      <c r="V100" s="28">
        <f t="shared" si="1"/>
        <v>574.8748367284929</v>
      </c>
      <c r="W100" s="28">
        <f t="shared" si="1"/>
        <v>542.8721423225568</v>
      </c>
      <c r="X100" s="28">
        <f t="shared" si="1"/>
        <v>516.6848351786821</v>
      </c>
      <c r="Y100" s="29">
        <f t="shared" si="1"/>
        <v>509.55284376744146</v>
      </c>
      <c r="Z100" s="22">
        <f t="shared" si="3"/>
        <v>8550.462609534836</v>
      </c>
      <c r="AB100" s="24">
        <v>30</v>
      </c>
    </row>
    <row r="101" spans="1:28" ht="15.75">
      <c r="A101" s="33">
        <v>41548</v>
      </c>
      <c r="B101" s="28">
        <f t="shared" si="0"/>
        <v>346.1351665139032</v>
      </c>
      <c r="C101" s="28">
        <f t="shared" si="1"/>
        <v>342.6011022760389</v>
      </c>
      <c r="D101" s="28">
        <f t="shared" si="1"/>
        <v>341.53367525864365</v>
      </c>
      <c r="E101" s="28">
        <f t="shared" si="1"/>
        <v>341.8665130301319</v>
      </c>
      <c r="F101" s="28">
        <f t="shared" si="1"/>
        <v>344.84928415420546</v>
      </c>
      <c r="G101" s="28">
        <f t="shared" si="1"/>
        <v>354.7245803580223</v>
      </c>
      <c r="H101" s="28">
        <f t="shared" si="1"/>
        <v>82.99239072323829</v>
      </c>
      <c r="I101" s="28">
        <f t="shared" si="1"/>
        <v>96.65726826437525</v>
      </c>
      <c r="J101" s="28">
        <f t="shared" si="1"/>
        <v>111.20972733518342</v>
      </c>
      <c r="K101" s="28">
        <f t="shared" si="1"/>
        <v>119.61589368716292</v>
      </c>
      <c r="L101" s="28">
        <f t="shared" si="1"/>
        <v>137.28291840684827</v>
      </c>
      <c r="M101" s="28">
        <f t="shared" si="1"/>
        <v>139.079587574663</v>
      </c>
      <c r="N101" s="28">
        <f t="shared" si="1"/>
        <v>136.6643509986309</v>
      </c>
      <c r="O101" s="28">
        <f t="shared" si="1"/>
        <v>136.6665003014057</v>
      </c>
      <c r="P101" s="28">
        <f t="shared" si="1"/>
        <v>138.7020284561932</v>
      </c>
      <c r="Q101" s="28">
        <f t="shared" si="1"/>
        <v>139.435628392917</v>
      </c>
      <c r="R101" s="28">
        <f t="shared" si="1"/>
        <v>135.75537295918122</v>
      </c>
      <c r="S101" s="28">
        <f t="shared" si="1"/>
        <v>129.05520692185397</v>
      </c>
      <c r="T101" s="28">
        <f t="shared" si="1"/>
        <v>412.774451188219</v>
      </c>
      <c r="U101" s="28">
        <f t="shared" si="1"/>
        <v>407.6548568087909</v>
      </c>
      <c r="V101" s="28">
        <f t="shared" si="1"/>
        <v>394.14033013399836</v>
      </c>
      <c r="W101" s="28">
        <f t="shared" si="1"/>
        <v>372.1460176453137</v>
      </c>
      <c r="X101" s="28">
        <f t="shared" si="1"/>
        <v>354.13979271501745</v>
      </c>
      <c r="Y101" s="29">
        <f t="shared" si="1"/>
        <v>349.2500740395866</v>
      </c>
      <c r="Z101" s="22">
        <f t="shared" si="3"/>
        <v>5864.932718143525</v>
      </c>
      <c r="AB101" s="24">
        <v>31</v>
      </c>
    </row>
    <row r="102" spans="1:28" ht="16.5" thickBot="1">
      <c r="A102" s="33">
        <v>41579</v>
      </c>
      <c r="B102" s="28">
        <f t="shared" si="0"/>
        <v>329.0130621254706</v>
      </c>
      <c r="C102" s="28">
        <f t="shared" si="1"/>
        <v>325.69463956785523</v>
      </c>
      <c r="D102" s="28">
        <f t="shared" si="1"/>
        <v>324.6553595966966</v>
      </c>
      <c r="E102" s="28">
        <f t="shared" si="1"/>
        <v>324.91798249590295</v>
      </c>
      <c r="F102" s="28">
        <f t="shared" si="1"/>
        <v>327.565816494595</v>
      </c>
      <c r="G102" s="28">
        <f t="shared" si="1"/>
        <v>336.4489093980809</v>
      </c>
      <c r="H102" s="28">
        <f t="shared" si="1"/>
        <v>77.30759259161788</v>
      </c>
      <c r="I102" s="28">
        <f t="shared" si="1"/>
        <v>89.77800532674827</v>
      </c>
      <c r="J102" s="28">
        <f t="shared" si="1"/>
        <v>102.8218118111531</v>
      </c>
      <c r="K102" s="28">
        <f t="shared" si="1"/>
        <v>110.75342222558123</v>
      </c>
      <c r="L102" s="28">
        <f t="shared" si="1"/>
        <v>127.45294102526255</v>
      </c>
      <c r="M102" s="28">
        <f t="shared" si="1"/>
        <v>129.36015237249563</v>
      </c>
      <c r="N102" s="28">
        <f t="shared" si="1"/>
        <v>126.86836686673752</v>
      </c>
      <c r="O102" s="28">
        <f t="shared" si="1"/>
        <v>126.63622542458396</v>
      </c>
      <c r="P102" s="28">
        <f t="shared" si="1"/>
        <v>128.20874546865377</v>
      </c>
      <c r="Q102" s="28">
        <f t="shared" si="1"/>
        <v>128.819199846893</v>
      </c>
      <c r="R102" s="28">
        <f t="shared" si="1"/>
        <v>125.67149643654244</v>
      </c>
      <c r="S102" s="28">
        <f t="shared" si="1"/>
        <v>119.92985148573277</v>
      </c>
      <c r="T102" s="28">
        <f t="shared" si="1"/>
        <v>390.1475901657302</v>
      </c>
      <c r="U102" s="28">
        <f t="shared" si="1"/>
        <v>385.4073225254996</v>
      </c>
      <c r="V102" s="28">
        <f t="shared" si="1"/>
        <v>372.90533369846025</v>
      </c>
      <c r="W102" s="28">
        <f t="shared" si="1"/>
        <v>352.4787488481819</v>
      </c>
      <c r="X102" s="28">
        <f t="shared" si="1"/>
        <v>335.78337802347346</v>
      </c>
      <c r="Y102" s="29">
        <f t="shared" si="1"/>
        <v>331.1395208492143</v>
      </c>
      <c r="Z102" s="22">
        <f t="shared" si="3"/>
        <v>5529.765474671162</v>
      </c>
      <c r="AB102" s="24">
        <v>30</v>
      </c>
    </row>
    <row r="103" spans="1:28" ht="16.5" thickBot="1">
      <c r="A103" s="34">
        <v>41609</v>
      </c>
      <c r="B103" s="30">
        <f t="shared" si="0"/>
        <v>344.85002602961714</v>
      </c>
      <c r="C103" s="30">
        <f t="shared" si="1"/>
        <v>341.3786202421194</v>
      </c>
      <c r="D103" s="30">
        <f t="shared" si="1"/>
        <v>340.30715418004775</v>
      </c>
      <c r="E103" s="30">
        <f t="shared" si="1"/>
        <v>340.5959699160974</v>
      </c>
      <c r="F103" s="30">
        <f t="shared" si="1"/>
        <v>343.4310481165873</v>
      </c>
      <c r="G103" s="30">
        <f t="shared" si="1"/>
        <v>352.8931331132458</v>
      </c>
      <c r="H103" s="30">
        <f t="shared" si="1"/>
        <v>81.47419148863014</v>
      </c>
      <c r="I103" s="30">
        <f t="shared" si="1"/>
        <v>94.83373574882326</v>
      </c>
      <c r="J103" s="30">
        <f t="shared" si="1"/>
        <v>108.90656413345043</v>
      </c>
      <c r="K103" s="30">
        <f t="shared" si="1"/>
        <v>117.22168396019747</v>
      </c>
      <c r="L103" s="30">
        <f t="shared" si="1"/>
        <v>134.83003439594802</v>
      </c>
      <c r="M103" s="30">
        <f t="shared" si="1"/>
        <v>136.74413943686818</v>
      </c>
      <c r="N103" s="30">
        <f t="shared" si="1"/>
        <v>134.43268802749284</v>
      </c>
      <c r="O103" s="30">
        <f t="shared" si="1"/>
        <v>134.4608579073801</v>
      </c>
      <c r="P103" s="30">
        <f t="shared" si="1"/>
        <v>136.36184608202345</v>
      </c>
      <c r="Q103" s="30">
        <f t="shared" si="1"/>
        <v>137.06225801814043</v>
      </c>
      <c r="R103" s="30">
        <f t="shared" si="1"/>
        <v>133.58498527869483</v>
      </c>
      <c r="S103" s="30">
        <f t="shared" si="1"/>
        <v>127.22789550572838</v>
      </c>
      <c r="T103" s="30">
        <f aca="true" t="shared" si="4" ref="C103:Y114">+T18*$AB18+T46*$AB46+T74*$AB74</f>
        <v>410.2951941645376</v>
      </c>
      <c r="U103" s="30">
        <f t="shared" si="4"/>
        <v>405.2517590811027</v>
      </c>
      <c r="V103" s="30">
        <f t="shared" si="4"/>
        <v>391.79232770338643</v>
      </c>
      <c r="W103" s="30">
        <f t="shared" si="4"/>
        <v>370.1625088311988</v>
      </c>
      <c r="X103" s="30">
        <f t="shared" si="4"/>
        <v>352.633832985862</v>
      </c>
      <c r="Y103" s="31">
        <f t="shared" si="4"/>
        <v>347.8428523660241</v>
      </c>
      <c r="Z103" s="22">
        <f t="shared" si="3"/>
        <v>5818.575306713203</v>
      </c>
      <c r="AA103" s="23">
        <f>+SUM(Z92:Z103)</f>
        <v>86160.12971287391</v>
      </c>
      <c r="AB103" s="24">
        <v>31</v>
      </c>
    </row>
    <row r="104" spans="1:30" ht="15.75">
      <c r="A104" s="32">
        <v>41640</v>
      </c>
      <c r="B104" s="26">
        <f t="shared" si="0"/>
        <v>524.2004311685607</v>
      </c>
      <c r="C104" s="26">
        <f t="shared" si="4"/>
        <v>518.9236085697098</v>
      </c>
      <c r="D104" s="26">
        <f t="shared" si="4"/>
        <v>517.2948919412465</v>
      </c>
      <c r="E104" s="26">
        <f t="shared" si="4"/>
        <v>517.733915638326</v>
      </c>
      <c r="F104" s="26">
        <f t="shared" si="4"/>
        <v>522.0434679158884</v>
      </c>
      <c r="G104" s="26">
        <f t="shared" si="4"/>
        <v>536.4266161270357</v>
      </c>
      <c r="H104" s="26">
        <f t="shared" si="4"/>
        <v>123.84747885674159</v>
      </c>
      <c r="I104" s="26">
        <f t="shared" si="4"/>
        <v>144.15508602742293</v>
      </c>
      <c r="J104" s="26">
        <f t="shared" si="4"/>
        <v>165.5469437921347</v>
      </c>
      <c r="K104" s="26">
        <f t="shared" si="4"/>
        <v>178.1866105150384</v>
      </c>
      <c r="L104" s="26">
        <f t="shared" si="4"/>
        <v>204.9527528780227</v>
      </c>
      <c r="M104" s="26">
        <f t="shared" si="4"/>
        <v>207.86235012904942</v>
      </c>
      <c r="N104" s="26">
        <f t="shared" si="4"/>
        <v>204.348753684328</v>
      </c>
      <c r="O104" s="26">
        <f t="shared" si="4"/>
        <v>204.3915742209911</v>
      </c>
      <c r="P104" s="26">
        <f t="shared" si="4"/>
        <v>207.28123275536163</v>
      </c>
      <c r="Q104" s="26">
        <f t="shared" si="4"/>
        <v>208.34591656337912</v>
      </c>
      <c r="R104" s="26">
        <f t="shared" si="4"/>
        <v>203.06017571453975</v>
      </c>
      <c r="S104" s="26">
        <f t="shared" si="4"/>
        <v>193.39687587856974</v>
      </c>
      <c r="T104" s="26">
        <f t="shared" si="4"/>
        <v>623.6824748534808</v>
      </c>
      <c r="U104" s="26">
        <f t="shared" si="4"/>
        <v>616.0160382991737</v>
      </c>
      <c r="V104" s="26">
        <f t="shared" si="4"/>
        <v>595.5565944861215</v>
      </c>
      <c r="W104" s="26">
        <f t="shared" si="4"/>
        <v>562.6774890110802</v>
      </c>
      <c r="X104" s="26">
        <f t="shared" si="4"/>
        <v>536.0324585851571</v>
      </c>
      <c r="Y104" s="27">
        <f t="shared" si="4"/>
        <v>528.7497736001673</v>
      </c>
      <c r="Z104" s="22">
        <f>SUM(B104:Y104)</f>
        <v>8844.713511211527</v>
      </c>
      <c r="AB104" s="24">
        <v>31</v>
      </c>
      <c r="AD104" s="25"/>
    </row>
    <row r="105" spans="1:30" ht="15.75">
      <c r="A105" s="33">
        <v>41671</v>
      </c>
      <c r="B105" s="28">
        <f t="shared" si="0"/>
        <v>439.6794398526931</v>
      </c>
      <c r="C105" s="28">
        <f t="shared" si="4"/>
        <v>435.1464554161033</v>
      </c>
      <c r="D105" s="28">
        <f t="shared" si="4"/>
        <v>433.78878040522534</v>
      </c>
      <c r="E105" s="28">
        <f t="shared" si="4"/>
        <v>434.240360326697</v>
      </c>
      <c r="F105" s="28">
        <f t="shared" si="4"/>
        <v>438.1134433817251</v>
      </c>
      <c r="G105" s="28">
        <f t="shared" si="4"/>
        <v>450.8959262219576</v>
      </c>
      <c r="H105" s="28">
        <f t="shared" si="4"/>
        <v>106.20658683379885</v>
      </c>
      <c r="I105" s="28">
        <f t="shared" si="4"/>
        <v>123.6383961848879</v>
      </c>
      <c r="J105" s="28">
        <f t="shared" si="4"/>
        <v>142.28554679732744</v>
      </c>
      <c r="K105" s="28">
        <f t="shared" si="4"/>
        <v>153.0118305852922</v>
      </c>
      <c r="L105" s="28">
        <f t="shared" si="4"/>
        <v>175.39864869733302</v>
      </c>
      <c r="M105" s="28">
        <f t="shared" si="4"/>
        <v>177.6186849819135</v>
      </c>
      <c r="N105" s="28">
        <f t="shared" si="4"/>
        <v>174.33246058199978</v>
      </c>
      <c r="O105" s="28">
        <f t="shared" si="4"/>
        <v>174.18686957283595</v>
      </c>
      <c r="P105" s="28">
        <f t="shared" si="4"/>
        <v>176.75855995046902</v>
      </c>
      <c r="Q105" s="28">
        <f t="shared" si="4"/>
        <v>177.6871045702315</v>
      </c>
      <c r="R105" s="28">
        <f t="shared" si="4"/>
        <v>172.9400738362515</v>
      </c>
      <c r="S105" s="28">
        <f t="shared" si="4"/>
        <v>164.32647063952598</v>
      </c>
      <c r="T105" s="28">
        <f t="shared" si="4"/>
        <v>524.46581572248</v>
      </c>
      <c r="U105" s="28">
        <f t="shared" si="4"/>
        <v>517.9507795152334</v>
      </c>
      <c r="V105" s="28">
        <f t="shared" si="4"/>
        <v>500.9461791861936</v>
      </c>
      <c r="W105" s="28">
        <f t="shared" si="4"/>
        <v>472.8784910670054</v>
      </c>
      <c r="X105" s="28">
        <f t="shared" si="4"/>
        <v>449.68270696315847</v>
      </c>
      <c r="Y105" s="29">
        <f t="shared" si="4"/>
        <v>443.36963406232775</v>
      </c>
      <c r="Z105" s="22">
        <f t="shared" si="3"/>
        <v>7459.549245352667</v>
      </c>
      <c r="AB105" s="24">
        <v>28</v>
      </c>
      <c r="AD105" s="25"/>
    </row>
    <row r="106" spans="1:30" ht="15.75">
      <c r="A106" s="33">
        <v>41699</v>
      </c>
      <c r="B106" s="28">
        <f t="shared" si="0"/>
        <v>537.3881708308988</v>
      </c>
      <c r="C106" s="28">
        <f t="shared" si="4"/>
        <v>531.956338216527</v>
      </c>
      <c r="D106" s="28">
        <f t="shared" si="4"/>
        <v>530.2649620492318</v>
      </c>
      <c r="E106" s="28">
        <f t="shared" si="4"/>
        <v>530.7083724601213</v>
      </c>
      <c r="F106" s="28">
        <f t="shared" si="4"/>
        <v>535.0830208831811</v>
      </c>
      <c r="G106" s="28">
        <f t="shared" si="4"/>
        <v>549.7264935150483</v>
      </c>
      <c r="H106" s="28">
        <f t="shared" si="4"/>
        <v>126.6918978501426</v>
      </c>
      <c r="I106" s="28">
        <f t="shared" si="4"/>
        <v>147.19269021116455</v>
      </c>
      <c r="J106" s="28">
        <f t="shared" si="4"/>
        <v>168.70076976109803</v>
      </c>
      <c r="K106" s="28">
        <f t="shared" si="4"/>
        <v>181.67211965463832</v>
      </c>
      <c r="L106" s="28">
        <f t="shared" si="4"/>
        <v>208.96955862642693</v>
      </c>
      <c r="M106" s="28">
        <f t="shared" si="4"/>
        <v>212.03256768204278</v>
      </c>
      <c r="N106" s="28">
        <f t="shared" si="4"/>
        <v>208.00421457889968</v>
      </c>
      <c r="O106" s="28">
        <f t="shared" si="4"/>
        <v>207.67859073330993</v>
      </c>
      <c r="P106" s="28">
        <f t="shared" si="4"/>
        <v>210.33732208218137</v>
      </c>
      <c r="Q106" s="28">
        <f t="shared" si="4"/>
        <v>211.35604164512966</v>
      </c>
      <c r="R106" s="28">
        <f t="shared" si="4"/>
        <v>206.1244945189739</v>
      </c>
      <c r="S106" s="28">
        <f t="shared" si="4"/>
        <v>196.58583421865208</v>
      </c>
      <c r="T106" s="28">
        <f t="shared" si="4"/>
        <v>637.7992224014972</v>
      </c>
      <c r="U106" s="28">
        <f t="shared" si="4"/>
        <v>630.0247899047864</v>
      </c>
      <c r="V106" s="28">
        <f t="shared" si="4"/>
        <v>609.5242950254483</v>
      </c>
      <c r="W106" s="28">
        <f t="shared" si="4"/>
        <v>576.0362150540171</v>
      </c>
      <c r="X106" s="28">
        <f t="shared" si="4"/>
        <v>548.6506811489738</v>
      </c>
      <c r="Y106" s="29">
        <f t="shared" si="4"/>
        <v>541.0611939523255</v>
      </c>
      <c r="Z106" s="22">
        <f t="shared" si="3"/>
        <v>9043.569857004717</v>
      </c>
      <c r="AB106" s="24">
        <v>31</v>
      </c>
      <c r="AD106" s="25"/>
    </row>
    <row r="107" spans="1:30" ht="15.75">
      <c r="A107" s="33">
        <v>41730</v>
      </c>
      <c r="B107" s="28">
        <f t="shared" si="0"/>
        <v>322.1474919634941</v>
      </c>
      <c r="C107" s="28">
        <f t="shared" si="4"/>
        <v>318.91210552859474</v>
      </c>
      <c r="D107" s="28">
        <f t="shared" si="4"/>
        <v>317.9079469053072</v>
      </c>
      <c r="E107" s="28">
        <f t="shared" si="4"/>
        <v>318.16921385970267</v>
      </c>
      <c r="F107" s="28">
        <f t="shared" si="4"/>
        <v>320.78863308935684</v>
      </c>
      <c r="G107" s="28">
        <f t="shared" si="4"/>
        <v>329.5492531562894</v>
      </c>
      <c r="H107" s="28">
        <f t="shared" si="4"/>
        <v>75.86247140426944</v>
      </c>
      <c r="I107" s="28">
        <f t="shared" si="4"/>
        <v>88.26949417340656</v>
      </c>
      <c r="J107" s="28">
        <f t="shared" si="4"/>
        <v>101.30252467514194</v>
      </c>
      <c r="K107" s="28">
        <f t="shared" si="4"/>
        <v>109.0601379255928</v>
      </c>
      <c r="L107" s="28">
        <f t="shared" si="4"/>
        <v>125.4992115472952</v>
      </c>
      <c r="M107" s="28">
        <f t="shared" si="4"/>
        <v>127.3169314229086</v>
      </c>
      <c r="N107" s="28">
        <f t="shared" si="4"/>
        <v>125.14129675282285</v>
      </c>
      <c r="O107" s="28">
        <f t="shared" si="4"/>
        <v>125.14293691593255</v>
      </c>
      <c r="P107" s="28">
        <f t="shared" si="4"/>
        <v>126.8707510562751</v>
      </c>
      <c r="Q107" s="28">
        <f t="shared" si="4"/>
        <v>127.51353824194797</v>
      </c>
      <c r="R107" s="28">
        <f t="shared" si="4"/>
        <v>124.31556009556101</v>
      </c>
      <c r="S107" s="28">
        <f t="shared" si="4"/>
        <v>118.46589549989903</v>
      </c>
      <c r="T107" s="28">
        <f t="shared" si="4"/>
        <v>382.9813097042691</v>
      </c>
      <c r="U107" s="28">
        <f t="shared" si="4"/>
        <v>378.2873749048264</v>
      </c>
      <c r="V107" s="28">
        <f t="shared" si="4"/>
        <v>365.75280897326974</v>
      </c>
      <c r="W107" s="28">
        <f t="shared" si="4"/>
        <v>345.61729361318163</v>
      </c>
      <c r="X107" s="28">
        <f t="shared" si="4"/>
        <v>329.3137910761538</v>
      </c>
      <c r="Y107" s="29">
        <f t="shared" si="4"/>
        <v>324.84340706047766</v>
      </c>
      <c r="Z107" s="22">
        <f t="shared" si="3"/>
        <v>5429.031379545976</v>
      </c>
      <c r="AB107" s="24">
        <v>30</v>
      </c>
      <c r="AD107" s="25"/>
    </row>
    <row r="108" spans="1:30" ht="15.75">
      <c r="A108" s="33">
        <v>41760</v>
      </c>
      <c r="B108" s="28">
        <f t="shared" si="0"/>
        <v>513.3995523332354</v>
      </c>
      <c r="C108" s="28">
        <f t="shared" si="4"/>
        <v>508.13647111334603</v>
      </c>
      <c r="D108" s="28">
        <f t="shared" si="4"/>
        <v>506.5325284602993</v>
      </c>
      <c r="E108" s="28">
        <f t="shared" si="4"/>
        <v>507.0198436417263</v>
      </c>
      <c r="F108" s="28">
        <f t="shared" si="4"/>
        <v>511.4026221572476</v>
      </c>
      <c r="G108" s="28">
        <f t="shared" si="4"/>
        <v>525.9530441777629</v>
      </c>
      <c r="H108" s="28">
        <f t="shared" si="4"/>
        <v>122.83802549238872</v>
      </c>
      <c r="I108" s="28">
        <f t="shared" si="4"/>
        <v>142.8029612442838</v>
      </c>
      <c r="J108" s="28">
        <f t="shared" si="4"/>
        <v>163.984869478068</v>
      </c>
      <c r="K108" s="28">
        <f t="shared" si="4"/>
        <v>176.46624802874473</v>
      </c>
      <c r="L108" s="28">
        <f t="shared" si="4"/>
        <v>202.53497500681434</v>
      </c>
      <c r="M108" s="28">
        <f t="shared" si="4"/>
        <v>205.2764344657607</v>
      </c>
      <c r="N108" s="28">
        <f t="shared" si="4"/>
        <v>201.28713986514924</v>
      </c>
      <c r="O108" s="28">
        <f t="shared" si="4"/>
        <v>200.93763706975304</v>
      </c>
      <c r="P108" s="28">
        <f t="shared" si="4"/>
        <v>203.66698535571948</v>
      </c>
      <c r="Q108" s="28">
        <f t="shared" si="4"/>
        <v>204.68564496108047</v>
      </c>
      <c r="R108" s="28">
        <f t="shared" si="4"/>
        <v>199.40563960969124</v>
      </c>
      <c r="S108" s="28">
        <f t="shared" si="4"/>
        <v>189.81877075307912</v>
      </c>
      <c r="T108" s="28">
        <f t="shared" si="4"/>
        <v>610.7390081133967</v>
      </c>
      <c r="U108" s="28">
        <f t="shared" si="4"/>
        <v>603.2264683452253</v>
      </c>
      <c r="V108" s="28">
        <f t="shared" si="4"/>
        <v>583.6333539099767</v>
      </c>
      <c r="W108" s="28">
        <f t="shared" si="4"/>
        <v>551.2189326266065</v>
      </c>
      <c r="X108" s="28">
        <f t="shared" si="4"/>
        <v>524.4445650176813</v>
      </c>
      <c r="Y108" s="29">
        <f t="shared" si="4"/>
        <v>517.0740203806178</v>
      </c>
      <c r="Z108" s="22">
        <f t="shared" si="3"/>
        <v>8676.485741607654</v>
      </c>
      <c r="AB108" s="24">
        <v>31</v>
      </c>
      <c r="AD108" s="25"/>
    </row>
    <row r="109" spans="1:30" ht="15.75">
      <c r="A109" s="33">
        <v>41791</v>
      </c>
      <c r="B109" s="28">
        <f t="shared" si="0"/>
        <v>327.6528701589366</v>
      </c>
      <c r="C109" s="28">
        <f t="shared" si="4"/>
        <v>324.4597767560604</v>
      </c>
      <c r="D109" s="28">
        <f t="shared" si="4"/>
        <v>323.4226896292255</v>
      </c>
      <c r="E109" s="28">
        <f t="shared" si="4"/>
        <v>323.60413149871806</v>
      </c>
      <c r="F109" s="28">
        <f t="shared" si="4"/>
        <v>325.9991703564058</v>
      </c>
      <c r="G109" s="28">
        <f t="shared" si="4"/>
        <v>334.16769418149676</v>
      </c>
      <c r="H109" s="28">
        <f t="shared" si="4"/>
        <v>74.77506453344812</v>
      </c>
      <c r="I109" s="28">
        <f t="shared" si="4"/>
        <v>86.89251007892997</v>
      </c>
      <c r="J109" s="28">
        <f t="shared" si="4"/>
        <v>99.30977103670934</v>
      </c>
      <c r="K109" s="28">
        <f t="shared" si="4"/>
        <v>107.08208439890028</v>
      </c>
      <c r="L109" s="28">
        <f t="shared" si="4"/>
        <v>123.81570610796075</v>
      </c>
      <c r="M109" s="28">
        <f t="shared" si="4"/>
        <v>125.90899294995945</v>
      </c>
      <c r="N109" s="28">
        <f t="shared" si="4"/>
        <v>123.88290108701764</v>
      </c>
      <c r="O109" s="28">
        <f t="shared" si="4"/>
        <v>123.93578698184712</v>
      </c>
      <c r="P109" s="28">
        <f t="shared" si="4"/>
        <v>125.44292520790843</v>
      </c>
      <c r="Q109" s="28">
        <f t="shared" si="4"/>
        <v>126.03667121041023</v>
      </c>
      <c r="R109" s="28">
        <f t="shared" si="4"/>
        <v>123.15702819362613</v>
      </c>
      <c r="S109" s="28">
        <f t="shared" si="4"/>
        <v>117.83430704158866</v>
      </c>
      <c r="T109" s="28">
        <f t="shared" si="4"/>
        <v>387.66107266139323</v>
      </c>
      <c r="U109" s="28">
        <f t="shared" si="4"/>
        <v>382.9995215140153</v>
      </c>
      <c r="V109" s="28">
        <f t="shared" si="4"/>
        <v>370.2605085188537</v>
      </c>
      <c r="W109" s="28">
        <f t="shared" si="4"/>
        <v>350.33809973899844</v>
      </c>
      <c r="X109" s="28">
        <f t="shared" si="4"/>
        <v>334.56503505656815</v>
      </c>
      <c r="Y109" s="29">
        <f t="shared" si="4"/>
        <v>330.1769835952841</v>
      </c>
      <c r="Z109" s="22">
        <f t="shared" si="3"/>
        <v>5473.381302494263</v>
      </c>
      <c r="AB109" s="24">
        <v>30</v>
      </c>
      <c r="AD109" s="25"/>
    </row>
    <row r="110" spans="1:30" ht="15.75">
      <c r="A110" s="33">
        <v>41821</v>
      </c>
      <c r="B110" s="28">
        <f t="shared" si="0"/>
        <v>531.521373536551</v>
      </c>
      <c r="C110" s="28">
        <f t="shared" si="4"/>
        <v>526.0182945657558</v>
      </c>
      <c r="D110" s="28">
        <f t="shared" si="4"/>
        <v>524.3914760560053</v>
      </c>
      <c r="E110" s="28">
        <f t="shared" si="4"/>
        <v>524.9684011487558</v>
      </c>
      <c r="F110" s="28">
        <f t="shared" si="4"/>
        <v>529.7588877128644</v>
      </c>
      <c r="G110" s="28">
        <f t="shared" si="4"/>
        <v>545.5025685664411</v>
      </c>
      <c r="H110" s="28">
        <f t="shared" si="4"/>
        <v>129.30378613480173</v>
      </c>
      <c r="I110" s="28">
        <f t="shared" si="4"/>
        <v>150.67909993911783</v>
      </c>
      <c r="J110" s="28">
        <f t="shared" si="4"/>
        <v>173.6804462989439</v>
      </c>
      <c r="K110" s="28">
        <f t="shared" si="4"/>
        <v>186.68091578165257</v>
      </c>
      <c r="L110" s="28">
        <f t="shared" si="4"/>
        <v>213.79955922046966</v>
      </c>
      <c r="M110" s="28">
        <f t="shared" si="4"/>
        <v>216.36757722170248</v>
      </c>
      <c r="N110" s="28">
        <f t="shared" si="4"/>
        <v>212.51289718591838</v>
      </c>
      <c r="O110" s="28">
        <f t="shared" si="4"/>
        <v>212.47615489675096</v>
      </c>
      <c r="P110" s="28">
        <f t="shared" si="4"/>
        <v>215.79724136356157</v>
      </c>
      <c r="Q110" s="28">
        <f t="shared" si="4"/>
        <v>216.9706161019518</v>
      </c>
      <c r="R110" s="28">
        <f t="shared" si="4"/>
        <v>211.0280055681506</v>
      </c>
      <c r="S110" s="28">
        <f t="shared" si="4"/>
        <v>200.2497805909611</v>
      </c>
      <c r="T110" s="28">
        <f t="shared" si="4"/>
        <v>635.3083420209006</v>
      </c>
      <c r="U110" s="28">
        <f t="shared" si="4"/>
        <v>627.3588267535434</v>
      </c>
      <c r="V110" s="28">
        <f t="shared" si="4"/>
        <v>606.5985012953871</v>
      </c>
      <c r="W110" s="28">
        <f t="shared" si="4"/>
        <v>572.3891618408048</v>
      </c>
      <c r="X110" s="28">
        <f t="shared" si="4"/>
        <v>544.1071802641795</v>
      </c>
      <c r="Y110" s="29">
        <f t="shared" si="4"/>
        <v>536.4746110782</v>
      </c>
      <c r="Z110" s="22">
        <f t="shared" si="3"/>
        <v>9043.94370514337</v>
      </c>
      <c r="AB110" s="24">
        <v>31</v>
      </c>
      <c r="AD110" s="25"/>
    </row>
    <row r="111" spans="1:30" ht="15.75">
      <c r="A111" s="33">
        <v>41852</v>
      </c>
      <c r="B111" s="28">
        <f t="shared" si="0"/>
        <v>536.1048377541813</v>
      </c>
      <c r="C111" s="28">
        <f t="shared" si="4"/>
        <v>530.7631039562419</v>
      </c>
      <c r="D111" s="28">
        <f t="shared" si="4"/>
        <v>529.0632840851601</v>
      </c>
      <c r="E111" s="28">
        <f t="shared" si="4"/>
        <v>529.4389948932483</v>
      </c>
      <c r="F111" s="28">
        <f t="shared" si="4"/>
        <v>533.590388869726</v>
      </c>
      <c r="G111" s="28">
        <f t="shared" si="4"/>
        <v>547.6123713193342</v>
      </c>
      <c r="H111" s="28">
        <f t="shared" si="4"/>
        <v>124.50456428942923</v>
      </c>
      <c r="I111" s="28">
        <f t="shared" si="4"/>
        <v>144.5595947254749</v>
      </c>
      <c r="J111" s="28">
        <f t="shared" si="4"/>
        <v>165.35309398107924</v>
      </c>
      <c r="K111" s="28">
        <f t="shared" si="4"/>
        <v>178.2002928127396</v>
      </c>
      <c r="L111" s="28">
        <f t="shared" si="4"/>
        <v>205.4431870257323</v>
      </c>
      <c r="M111" s="28">
        <f t="shared" si="4"/>
        <v>208.69223774831772</v>
      </c>
      <c r="N111" s="28">
        <f t="shared" si="4"/>
        <v>204.82077129530572</v>
      </c>
      <c r="O111" s="28">
        <f t="shared" si="4"/>
        <v>204.5361141113779</v>
      </c>
      <c r="P111" s="28">
        <f t="shared" si="4"/>
        <v>206.99045103603603</v>
      </c>
      <c r="Q111" s="28">
        <f t="shared" si="4"/>
        <v>207.9592250091062</v>
      </c>
      <c r="R111" s="28">
        <f t="shared" si="4"/>
        <v>203.03518796543904</v>
      </c>
      <c r="S111" s="28">
        <f t="shared" si="4"/>
        <v>194.01521008362235</v>
      </c>
      <c r="T111" s="28">
        <f t="shared" si="4"/>
        <v>634.8002541768979</v>
      </c>
      <c r="U111" s="28">
        <f t="shared" si="4"/>
        <v>627.1334734842176</v>
      </c>
      <c r="V111" s="28">
        <f t="shared" si="4"/>
        <v>606.6900403358923</v>
      </c>
      <c r="W111" s="28">
        <f t="shared" si="4"/>
        <v>573.7226155485339</v>
      </c>
      <c r="X111" s="28">
        <f t="shared" si="4"/>
        <v>547.042022840111</v>
      </c>
      <c r="Y111" s="29">
        <f t="shared" si="4"/>
        <v>539.5960427573509</v>
      </c>
      <c r="Z111" s="22">
        <f t="shared" si="3"/>
        <v>8983.667360104555</v>
      </c>
      <c r="AB111" s="24">
        <v>31</v>
      </c>
      <c r="AD111" s="25"/>
    </row>
    <row r="112" spans="1:30" ht="15.75">
      <c r="A112" s="33">
        <v>41883</v>
      </c>
      <c r="B112" s="28">
        <f t="shared" si="0"/>
        <v>507.89405051091785</v>
      </c>
      <c r="C112" s="28">
        <f t="shared" si="4"/>
        <v>502.6424991343336</v>
      </c>
      <c r="D112" s="28">
        <f t="shared" si="4"/>
        <v>501.08370086647415</v>
      </c>
      <c r="E112" s="28">
        <f t="shared" si="4"/>
        <v>501.62576172407336</v>
      </c>
      <c r="F112" s="28">
        <f t="shared" si="4"/>
        <v>506.17108929074607</v>
      </c>
      <c r="G112" s="28">
        <f t="shared" si="4"/>
        <v>521.1283978801536</v>
      </c>
      <c r="H112" s="28">
        <f t="shared" si="4"/>
        <v>123.28478142879713</v>
      </c>
      <c r="I112" s="28">
        <f t="shared" si="4"/>
        <v>143.62007412331903</v>
      </c>
      <c r="J112" s="28">
        <f t="shared" si="4"/>
        <v>165.46250863370375</v>
      </c>
      <c r="K112" s="28">
        <f t="shared" si="4"/>
        <v>177.87508040051</v>
      </c>
      <c r="L112" s="28">
        <f t="shared" si="4"/>
        <v>203.77172003870098</v>
      </c>
      <c r="M112" s="28">
        <f t="shared" si="4"/>
        <v>206.25998504582077</v>
      </c>
      <c r="N112" s="28">
        <f t="shared" si="4"/>
        <v>202.54158860658706</v>
      </c>
      <c r="O112" s="28">
        <f t="shared" si="4"/>
        <v>202.465090358534</v>
      </c>
      <c r="P112" s="28">
        <f t="shared" si="4"/>
        <v>205.57547616256517</v>
      </c>
      <c r="Q112" s="28">
        <f t="shared" si="4"/>
        <v>206.68157215834233</v>
      </c>
      <c r="R112" s="28">
        <f t="shared" si="4"/>
        <v>201.06375493838428</v>
      </c>
      <c r="S112" s="28">
        <f t="shared" si="4"/>
        <v>190.87323984734977</v>
      </c>
      <c r="T112" s="28">
        <f t="shared" si="4"/>
        <v>606.6840302679987</v>
      </c>
      <c r="U112" s="28">
        <f t="shared" si="4"/>
        <v>599.1097613401886</v>
      </c>
      <c r="V112" s="28">
        <f t="shared" si="4"/>
        <v>579.3328318597781</v>
      </c>
      <c r="W112" s="28">
        <f t="shared" si="4"/>
        <v>546.7270256236261</v>
      </c>
      <c r="X112" s="28">
        <f t="shared" si="4"/>
        <v>519.773860835926</v>
      </c>
      <c r="Y112" s="29">
        <f t="shared" si="4"/>
        <v>512.4808135223246</v>
      </c>
      <c r="Z112" s="22">
        <f t="shared" si="3"/>
        <v>8634.128694599154</v>
      </c>
      <c r="AB112" s="24">
        <v>30</v>
      </c>
      <c r="AD112" s="25"/>
    </row>
    <row r="113" spans="1:30" ht="15.75">
      <c r="A113" s="33">
        <v>41913</v>
      </c>
      <c r="B113" s="28">
        <f t="shared" si="0"/>
        <v>348.46205887981944</v>
      </c>
      <c r="C113" s="28">
        <f t="shared" si="4"/>
        <v>344.904236908297</v>
      </c>
      <c r="D113" s="28">
        <f t="shared" si="4"/>
        <v>343.8296341167585</v>
      </c>
      <c r="E113" s="28">
        <f t="shared" si="4"/>
        <v>344.1647093889242</v>
      </c>
      <c r="F113" s="28">
        <f t="shared" si="4"/>
        <v>347.1675321807546</v>
      </c>
      <c r="G113" s="28">
        <f t="shared" si="4"/>
        <v>357.1092150264699</v>
      </c>
      <c r="H113" s="28">
        <f t="shared" si="4"/>
        <v>83.55030676034019</v>
      </c>
      <c r="I113" s="28">
        <f t="shared" si="4"/>
        <v>97.30704638978183</v>
      </c>
      <c r="J113" s="28">
        <f t="shared" si="4"/>
        <v>111.95733431241744</v>
      </c>
      <c r="K113" s="28">
        <f t="shared" si="4"/>
        <v>120.42001108634585</v>
      </c>
      <c r="L113" s="28">
        <f t="shared" si="4"/>
        <v>138.20580231381692</v>
      </c>
      <c r="M113" s="28">
        <f t="shared" si="4"/>
        <v>140.01454958341134</v>
      </c>
      <c r="N113" s="28">
        <f t="shared" si="4"/>
        <v>137.58307658850492</v>
      </c>
      <c r="O113" s="28">
        <f t="shared" si="4"/>
        <v>137.58524033995957</v>
      </c>
      <c r="P113" s="28">
        <f t="shared" si="4"/>
        <v>139.6344523251758</v>
      </c>
      <c r="Q113" s="28">
        <f t="shared" si="4"/>
        <v>140.37298388473812</v>
      </c>
      <c r="R113" s="28">
        <f t="shared" si="4"/>
        <v>136.66798794757517</v>
      </c>
      <c r="S113" s="28">
        <f t="shared" si="4"/>
        <v>129.9227800690515</v>
      </c>
      <c r="T113" s="28">
        <f t="shared" si="4"/>
        <v>415.54932589681505</v>
      </c>
      <c r="U113" s="28">
        <f t="shared" si="4"/>
        <v>410.39531506326574</v>
      </c>
      <c r="V113" s="28">
        <f t="shared" si="4"/>
        <v>396.78993703330684</v>
      </c>
      <c r="W113" s="28">
        <f t="shared" si="4"/>
        <v>374.64776786094865</v>
      </c>
      <c r="X113" s="28">
        <f t="shared" si="4"/>
        <v>356.5204961507159</v>
      </c>
      <c r="Y113" s="29">
        <f t="shared" si="4"/>
        <v>351.5979063597267</v>
      </c>
      <c r="Z113" s="22">
        <f t="shared" si="3"/>
        <v>5904.359706466922</v>
      </c>
      <c r="AB113" s="24">
        <v>31</v>
      </c>
      <c r="AD113" s="25"/>
    </row>
    <row r="114" spans="1:30" ht="16.5" thickBot="1">
      <c r="A114" s="33">
        <v>41944</v>
      </c>
      <c r="B114" s="28">
        <f t="shared" si="0"/>
        <v>330.91232892952837</v>
      </c>
      <c r="C114" s="28">
        <f t="shared" si="4"/>
        <v>327.6239612635627</v>
      </c>
      <c r="D114" s="28">
        <f t="shared" si="4"/>
        <v>326.57071471529355</v>
      </c>
      <c r="E114" s="28">
        <f t="shared" si="4"/>
        <v>326.79233100712327</v>
      </c>
      <c r="F114" s="28">
        <f t="shared" si="4"/>
        <v>329.31965790229617</v>
      </c>
      <c r="G114" s="28">
        <f t="shared" si="4"/>
        <v>337.8797737181469</v>
      </c>
      <c r="H114" s="28">
        <f t="shared" si="4"/>
        <v>76.55119506897064</v>
      </c>
      <c r="I114" s="28">
        <f t="shared" si="4"/>
        <v>88.84037100059533</v>
      </c>
      <c r="J114" s="28">
        <f t="shared" si="4"/>
        <v>101.53624805037637</v>
      </c>
      <c r="K114" s="28">
        <f t="shared" si="4"/>
        <v>109.45419354058525</v>
      </c>
      <c r="L114" s="28">
        <f t="shared" si="4"/>
        <v>126.25688983599467</v>
      </c>
      <c r="M114" s="28">
        <f t="shared" si="4"/>
        <v>128.29849528150163</v>
      </c>
      <c r="N114" s="28">
        <f t="shared" si="4"/>
        <v>125.88625059830679</v>
      </c>
      <c r="O114" s="28">
        <f t="shared" si="4"/>
        <v>125.67837590703499</v>
      </c>
      <c r="P114" s="28">
        <f t="shared" si="4"/>
        <v>127.13357492543987</v>
      </c>
      <c r="Q114" s="28">
        <f t="shared" si="4"/>
        <v>127.71722908517557</v>
      </c>
      <c r="R114" s="28">
        <f t="shared" si="4"/>
        <v>124.73961753404716</v>
      </c>
      <c r="S114" s="28">
        <f t="shared" si="4"/>
        <v>119.28128994365566</v>
      </c>
      <c r="T114" s="28">
        <f t="shared" si="4"/>
        <v>391.4579022584452</v>
      </c>
      <c r="U114" s="28">
        <f t="shared" si="4"/>
        <v>386.7471229930304</v>
      </c>
      <c r="V114" s="28">
        <f aca="true" t="shared" si="5" ref="C114:Y115">+V29*$AB29+V57*$AB57+V85*$AB85</f>
        <v>374.178183684559</v>
      </c>
      <c r="W114" s="28">
        <f t="shared" si="5"/>
        <v>353.91489559335145</v>
      </c>
      <c r="X114" s="28">
        <f t="shared" si="5"/>
        <v>337.5312194335901</v>
      </c>
      <c r="Y114" s="29">
        <f t="shared" si="5"/>
        <v>332.9405466446078</v>
      </c>
      <c r="Z114" s="22">
        <f t="shared" si="3"/>
        <v>5537.242368915219</v>
      </c>
      <c r="AB114" s="24">
        <v>30</v>
      </c>
      <c r="AD114" s="25"/>
    </row>
    <row r="115" spans="1:30" ht="16.5" thickBot="1">
      <c r="A115" s="34">
        <v>41974</v>
      </c>
      <c r="B115" s="30">
        <f t="shared" si="0"/>
        <v>347.1664841856163</v>
      </c>
      <c r="C115" s="30">
        <f t="shared" si="5"/>
        <v>343.6717599534548</v>
      </c>
      <c r="D115" s="30">
        <f t="shared" si="5"/>
        <v>342.593096541489</v>
      </c>
      <c r="E115" s="30">
        <f t="shared" si="5"/>
        <v>342.88385233703355</v>
      </c>
      <c r="F115" s="30">
        <f t="shared" si="5"/>
        <v>345.7379745842821</v>
      </c>
      <c r="G115" s="30">
        <f t="shared" si="5"/>
        <v>355.26361916426333</v>
      </c>
      <c r="H115" s="30">
        <f t="shared" si="5"/>
        <v>82.02147738432866</v>
      </c>
      <c r="I115" s="30">
        <f t="shared" si="5"/>
        <v>95.47076159791037</v>
      </c>
      <c r="J115" s="30">
        <f t="shared" si="5"/>
        <v>109.63812127332754</v>
      </c>
      <c r="K115" s="30">
        <f t="shared" si="5"/>
        <v>118.00909618398609</v>
      </c>
      <c r="L115" s="30">
        <f t="shared" si="5"/>
        <v>135.73572704282432</v>
      </c>
      <c r="M115" s="30">
        <f t="shared" si="5"/>
        <v>137.6626896853069</v>
      </c>
      <c r="N115" s="30">
        <f t="shared" si="5"/>
        <v>135.33571158297727</v>
      </c>
      <c r="O115" s="30">
        <f t="shared" si="5"/>
        <v>135.36407068815987</v>
      </c>
      <c r="P115" s="30">
        <f t="shared" si="5"/>
        <v>137.27782835455096</v>
      </c>
      <c r="Q115" s="30">
        <f t="shared" si="5"/>
        <v>137.98294516182798</v>
      </c>
      <c r="R115" s="30">
        <f t="shared" si="5"/>
        <v>134.48231456769213</v>
      </c>
      <c r="S115" s="30">
        <f t="shared" si="5"/>
        <v>128.08252236949306</v>
      </c>
      <c r="T115" s="30">
        <f t="shared" si="5"/>
        <v>413.0512665935653</v>
      </c>
      <c r="U115" s="30">
        <f t="shared" si="5"/>
        <v>407.9739532864057</v>
      </c>
      <c r="V115" s="30">
        <f t="shared" si="5"/>
        <v>394.4241109844131</v>
      </c>
      <c r="W115" s="30">
        <f t="shared" si="5"/>
        <v>372.64899831330627</v>
      </c>
      <c r="X115" s="30">
        <f t="shared" si="5"/>
        <v>355.0025772423325</v>
      </c>
      <c r="Y115" s="31">
        <f t="shared" si="5"/>
        <v>350.17941420899774</v>
      </c>
      <c r="Z115" s="22">
        <f t="shared" si="3"/>
        <v>5857.660373287544</v>
      </c>
      <c r="AA115" s="23">
        <f>+SUM(Z104:Z115)</f>
        <v>88887.73324573356</v>
      </c>
      <c r="AB115" s="24">
        <v>31</v>
      </c>
      <c r="AD115" s="25"/>
    </row>
    <row r="118" ht="15">
      <c r="AA118" s="44"/>
    </row>
    <row r="119" ht="15">
      <c r="AA119" s="44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fmuñoza</dc:creator>
  <cp:keywords/>
  <dc:description/>
  <cp:lastModifiedBy>Sandra M. Parra Muñoz</cp:lastModifiedBy>
  <dcterms:created xsi:type="dcterms:W3CDTF">2011-04-01T21:28:36Z</dcterms:created>
  <dcterms:modified xsi:type="dcterms:W3CDTF">2012-07-31T17:03:41Z</dcterms:modified>
  <cp:category/>
  <cp:version/>
  <cp:contentType/>
  <cp:contentStatus/>
</cp:coreProperties>
</file>