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0730" windowHeight="9645" tabRatio="584" firstSheet="5" activeTab="5"/>
  </bookViews>
  <sheets>
    <sheet name="EMGESA CE 004-2016" sheetId="8" state="hidden" r:id="rId1"/>
    <sheet name="ISAGEN CE 004-2016" sheetId="5" state="hidden" r:id="rId2"/>
    <sheet name="EPM CE 004-2016" sheetId="10" state="hidden" r:id="rId3"/>
    <sheet name="TASAJERODOS CE 005-2017" sheetId="11" state="hidden" r:id="rId4"/>
    <sheet name="ESPROD 007-2018" sheetId="9" state="hidden" r:id="rId5"/>
    <sheet name="Cantidades Requeridas" sheetId="3" r:id="rId6"/>
  </sheets>
  <calcPr calcId="145621"/>
</workbook>
</file>

<file path=xl/calcChain.xml><?xml version="1.0" encoding="utf-8"?>
<calcChain xmlns="http://schemas.openxmlformats.org/spreadsheetml/2006/main">
  <c r="AE7" i="9" l="1"/>
  <c r="AF19" i="9"/>
  <c r="Y142" i="11" l="1"/>
  <c r="X142" i="11"/>
  <c r="W142" i="11"/>
  <c r="V142" i="11"/>
  <c r="U142" i="11"/>
  <c r="T142" i="11"/>
  <c r="S142" i="11"/>
  <c r="R142" i="11"/>
  <c r="Q142" i="11"/>
  <c r="P142" i="11"/>
  <c r="O142" i="11"/>
  <c r="N142" i="11"/>
  <c r="M142" i="11"/>
  <c r="L142" i="11"/>
  <c r="K142" i="11"/>
  <c r="J142" i="11"/>
  <c r="I142" i="11"/>
  <c r="H142" i="11"/>
  <c r="G142" i="11"/>
  <c r="F142" i="11"/>
  <c r="E142" i="11"/>
  <c r="D142" i="11"/>
  <c r="C142" i="11"/>
  <c r="B142" i="11"/>
  <c r="Y141" i="11"/>
  <c r="X141" i="11"/>
  <c r="W141" i="11"/>
  <c r="V141" i="11"/>
  <c r="U141" i="11"/>
  <c r="T141" i="11"/>
  <c r="S141" i="11"/>
  <c r="R141" i="11"/>
  <c r="Q141" i="11"/>
  <c r="P141" i="11"/>
  <c r="O141" i="11"/>
  <c r="N141" i="11"/>
  <c r="M141" i="11"/>
  <c r="L141" i="11"/>
  <c r="K141" i="11"/>
  <c r="J141" i="11"/>
  <c r="I141" i="11"/>
  <c r="H141" i="11"/>
  <c r="G141" i="11"/>
  <c r="F141" i="11"/>
  <c r="E141" i="11"/>
  <c r="D141" i="11"/>
  <c r="C141" i="11"/>
  <c r="B141" i="11"/>
  <c r="Y140" i="11"/>
  <c r="X140" i="11"/>
  <c r="W140" i="11"/>
  <c r="V140" i="11"/>
  <c r="U140" i="11"/>
  <c r="T140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G140" i="11"/>
  <c r="F140" i="11"/>
  <c r="E140" i="11"/>
  <c r="D140" i="11"/>
  <c r="C140" i="11"/>
  <c r="B140" i="11"/>
  <c r="Y139" i="11"/>
  <c r="X139" i="11"/>
  <c r="W139" i="11"/>
  <c r="V139" i="11"/>
  <c r="U139" i="11"/>
  <c r="T139" i="11"/>
  <c r="S139" i="11"/>
  <c r="R139" i="11"/>
  <c r="Q139" i="11"/>
  <c r="P139" i="11"/>
  <c r="O139" i="11"/>
  <c r="N139" i="11"/>
  <c r="M139" i="11"/>
  <c r="L139" i="11"/>
  <c r="K139" i="11"/>
  <c r="J139" i="11"/>
  <c r="I139" i="11"/>
  <c r="H139" i="11"/>
  <c r="G139" i="11"/>
  <c r="F139" i="11"/>
  <c r="E139" i="11"/>
  <c r="D139" i="11"/>
  <c r="C139" i="11"/>
  <c r="B139" i="11"/>
  <c r="Y138" i="11"/>
  <c r="X138" i="11"/>
  <c r="W138" i="11"/>
  <c r="V138" i="11"/>
  <c r="U138" i="11"/>
  <c r="T138" i="11"/>
  <c r="S138" i="11"/>
  <c r="R138" i="11"/>
  <c r="Q138" i="11"/>
  <c r="P138" i="11"/>
  <c r="O138" i="11"/>
  <c r="N138" i="11"/>
  <c r="M138" i="11"/>
  <c r="L138" i="11"/>
  <c r="K138" i="11"/>
  <c r="J138" i="11"/>
  <c r="I138" i="11"/>
  <c r="H138" i="11"/>
  <c r="G138" i="11"/>
  <c r="F138" i="11"/>
  <c r="E138" i="11"/>
  <c r="D138" i="11"/>
  <c r="C138" i="11"/>
  <c r="B138" i="11"/>
  <c r="Y137" i="11"/>
  <c r="X137" i="11"/>
  <c r="W137" i="11"/>
  <c r="V137" i="11"/>
  <c r="U137" i="11"/>
  <c r="T137" i="11"/>
  <c r="S137" i="11"/>
  <c r="R137" i="11"/>
  <c r="Q137" i="11"/>
  <c r="P137" i="11"/>
  <c r="O137" i="11"/>
  <c r="N137" i="11"/>
  <c r="M137" i="11"/>
  <c r="L137" i="11"/>
  <c r="K137" i="11"/>
  <c r="J137" i="11"/>
  <c r="I137" i="11"/>
  <c r="H137" i="11"/>
  <c r="G137" i="11"/>
  <c r="F137" i="11"/>
  <c r="E137" i="11"/>
  <c r="D137" i="11"/>
  <c r="C137" i="11"/>
  <c r="B137" i="11"/>
  <c r="Y136" i="11"/>
  <c r="X136" i="11"/>
  <c r="W136" i="11"/>
  <c r="V136" i="11"/>
  <c r="U136" i="11"/>
  <c r="T136" i="11"/>
  <c r="S136" i="11"/>
  <c r="R136" i="11"/>
  <c r="Q136" i="11"/>
  <c r="P136" i="11"/>
  <c r="O136" i="11"/>
  <c r="N136" i="11"/>
  <c r="M136" i="11"/>
  <c r="L136" i="11"/>
  <c r="K136" i="11"/>
  <c r="J136" i="11"/>
  <c r="I136" i="11"/>
  <c r="H136" i="11"/>
  <c r="G136" i="11"/>
  <c r="F136" i="11"/>
  <c r="E136" i="11"/>
  <c r="D136" i="11"/>
  <c r="C136" i="11"/>
  <c r="B136" i="11"/>
  <c r="Y135" i="11"/>
  <c r="X135" i="11"/>
  <c r="W135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G135" i="11"/>
  <c r="F135" i="11"/>
  <c r="E135" i="11"/>
  <c r="D135" i="11"/>
  <c r="C135" i="11"/>
  <c r="B135" i="11"/>
  <c r="Y134" i="11"/>
  <c r="X134" i="11"/>
  <c r="W134" i="11"/>
  <c r="V134" i="11"/>
  <c r="U134" i="11"/>
  <c r="T134" i="11"/>
  <c r="S134" i="11"/>
  <c r="R134" i="11"/>
  <c r="Q134" i="11"/>
  <c r="P134" i="11"/>
  <c r="O134" i="11"/>
  <c r="N134" i="11"/>
  <c r="M134" i="11"/>
  <c r="L134" i="11"/>
  <c r="K134" i="11"/>
  <c r="J134" i="11"/>
  <c r="I134" i="11"/>
  <c r="H134" i="11"/>
  <c r="G134" i="11"/>
  <c r="F134" i="11"/>
  <c r="E134" i="11"/>
  <c r="D134" i="11"/>
  <c r="C134" i="11"/>
  <c r="B134" i="11"/>
  <c r="Y133" i="11"/>
  <c r="X133" i="11"/>
  <c r="W133" i="11"/>
  <c r="V133" i="11"/>
  <c r="U133" i="11"/>
  <c r="T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D133" i="11"/>
  <c r="C133" i="11"/>
  <c r="B133" i="11"/>
  <c r="Y132" i="11"/>
  <c r="X132" i="11"/>
  <c r="W132" i="11"/>
  <c r="V132" i="11"/>
  <c r="U132" i="11"/>
  <c r="T132" i="11"/>
  <c r="S132" i="11"/>
  <c r="R132" i="11"/>
  <c r="Q132" i="11"/>
  <c r="P132" i="11"/>
  <c r="O132" i="11"/>
  <c r="N132" i="11"/>
  <c r="M132" i="11"/>
  <c r="L132" i="11"/>
  <c r="K132" i="11"/>
  <c r="J132" i="11"/>
  <c r="I132" i="11"/>
  <c r="H132" i="11"/>
  <c r="G132" i="11"/>
  <c r="F132" i="11"/>
  <c r="E132" i="11"/>
  <c r="D132" i="11"/>
  <c r="C132" i="11"/>
  <c r="B132" i="11"/>
  <c r="Y131" i="11"/>
  <c r="X131" i="11"/>
  <c r="W131" i="11"/>
  <c r="V131" i="11"/>
  <c r="U131" i="11"/>
  <c r="T131" i="11"/>
  <c r="S131" i="11"/>
  <c r="R131" i="11"/>
  <c r="Q131" i="11"/>
  <c r="P131" i="11"/>
  <c r="O131" i="11"/>
  <c r="N131" i="11"/>
  <c r="M131" i="11"/>
  <c r="L131" i="11"/>
  <c r="K131" i="11"/>
  <c r="J131" i="11"/>
  <c r="I131" i="11"/>
  <c r="H131" i="11"/>
  <c r="G131" i="11"/>
  <c r="F131" i="11"/>
  <c r="E131" i="11"/>
  <c r="D131" i="11"/>
  <c r="C131" i="11"/>
  <c r="B131" i="11"/>
  <c r="Z130" i="11"/>
  <c r="Z129" i="11"/>
  <c r="Z128" i="11"/>
  <c r="Z127" i="11"/>
  <c r="Z126" i="11"/>
  <c r="Z125" i="11"/>
  <c r="Z124" i="11"/>
  <c r="Z123" i="11"/>
  <c r="Z122" i="11"/>
  <c r="Z121" i="11"/>
  <c r="Z120" i="11"/>
  <c r="Z119" i="11"/>
  <c r="Z114" i="11"/>
  <c r="AB114" i="11" s="1"/>
  <c r="Z113" i="11"/>
  <c r="AB113" i="11" s="1"/>
  <c r="Z112" i="11"/>
  <c r="AB112" i="11" s="1"/>
  <c r="Z111" i="11"/>
  <c r="AB111" i="11" s="1"/>
  <c r="Z110" i="11"/>
  <c r="AB110" i="11" s="1"/>
  <c r="Z109" i="11"/>
  <c r="AB109" i="11" s="1"/>
  <c r="Z108" i="11"/>
  <c r="AB108" i="11" s="1"/>
  <c r="Z107" i="11"/>
  <c r="AB107" i="11" s="1"/>
  <c r="Z106" i="11"/>
  <c r="AB106" i="11" s="1"/>
  <c r="Z105" i="11"/>
  <c r="AB105" i="11" s="1"/>
  <c r="Z104" i="11"/>
  <c r="AB104" i="11" s="1"/>
  <c r="Z103" i="11"/>
  <c r="AB103" i="11" s="1"/>
  <c r="Z102" i="11"/>
  <c r="AB102" i="11" s="1"/>
  <c r="Z101" i="11"/>
  <c r="AB101" i="11" s="1"/>
  <c r="Z100" i="11"/>
  <c r="AB100" i="11" s="1"/>
  <c r="Z99" i="11"/>
  <c r="AB99" i="11" s="1"/>
  <c r="Z98" i="11"/>
  <c r="AB98" i="11" s="1"/>
  <c r="Z97" i="11"/>
  <c r="AB97" i="11" s="1"/>
  <c r="Z96" i="11"/>
  <c r="AB96" i="11" s="1"/>
  <c r="Z95" i="11"/>
  <c r="AB95" i="11" s="1"/>
  <c r="Z94" i="11"/>
  <c r="AB94" i="11" s="1"/>
  <c r="Z93" i="11"/>
  <c r="AB93" i="11" s="1"/>
  <c r="Z92" i="11"/>
  <c r="AB92" i="11" s="1"/>
  <c r="Z91" i="11"/>
  <c r="AB91" i="11" s="1"/>
  <c r="Z86" i="11"/>
  <c r="AB86" i="11" s="1"/>
  <c r="Z85" i="11"/>
  <c r="AB85" i="11" s="1"/>
  <c r="Z84" i="11"/>
  <c r="AB84" i="11" s="1"/>
  <c r="Z83" i="11"/>
  <c r="AB83" i="11" s="1"/>
  <c r="Z82" i="11"/>
  <c r="AB82" i="11" s="1"/>
  <c r="Z81" i="11"/>
  <c r="AB81" i="11" s="1"/>
  <c r="Z80" i="11"/>
  <c r="AB80" i="11" s="1"/>
  <c r="Z79" i="11"/>
  <c r="AB79" i="11" s="1"/>
  <c r="Z78" i="11"/>
  <c r="AB78" i="11" s="1"/>
  <c r="Z77" i="11"/>
  <c r="AB77" i="11" s="1"/>
  <c r="Z76" i="11"/>
  <c r="AB76" i="11" s="1"/>
  <c r="Z75" i="11"/>
  <c r="AB75" i="11" s="1"/>
  <c r="Z74" i="11"/>
  <c r="AB74" i="11" s="1"/>
  <c r="Z73" i="11"/>
  <c r="AB73" i="11" s="1"/>
  <c r="Z72" i="11"/>
  <c r="AB72" i="11" s="1"/>
  <c r="Z71" i="11"/>
  <c r="AB71" i="11" s="1"/>
  <c r="Z70" i="11"/>
  <c r="AB70" i="11" s="1"/>
  <c r="Z69" i="11"/>
  <c r="AB69" i="11" s="1"/>
  <c r="Z68" i="11"/>
  <c r="AB68" i="11" s="1"/>
  <c r="Z67" i="11"/>
  <c r="AB67" i="11" s="1"/>
  <c r="Z66" i="11"/>
  <c r="AB66" i="11" s="1"/>
  <c r="Z65" i="11"/>
  <c r="AB65" i="11" s="1"/>
  <c r="Z64" i="11"/>
  <c r="AB64" i="11" s="1"/>
  <c r="Z63" i="11"/>
  <c r="AB63" i="11" s="1"/>
  <c r="Z58" i="11"/>
  <c r="AB58" i="11" s="1"/>
  <c r="Z57" i="11"/>
  <c r="AB57" i="11" s="1"/>
  <c r="Z56" i="11"/>
  <c r="AB56" i="11" s="1"/>
  <c r="Z55" i="11"/>
  <c r="AB55" i="11" s="1"/>
  <c r="Z54" i="11"/>
  <c r="AB54" i="11" s="1"/>
  <c r="Z53" i="11"/>
  <c r="AB53" i="11" s="1"/>
  <c r="Z52" i="11"/>
  <c r="AB52" i="11" s="1"/>
  <c r="Z51" i="11"/>
  <c r="AB51" i="11" s="1"/>
  <c r="Z50" i="11"/>
  <c r="AB50" i="11" s="1"/>
  <c r="Z49" i="11"/>
  <c r="AB49" i="11" s="1"/>
  <c r="Z48" i="11"/>
  <c r="AB48" i="11" s="1"/>
  <c r="Z47" i="11"/>
  <c r="AB47" i="11" s="1"/>
  <c r="Z46" i="11"/>
  <c r="AB46" i="11" s="1"/>
  <c r="AB45" i="11"/>
  <c r="Z45" i="11"/>
  <c r="Z44" i="11"/>
  <c r="AB44" i="11" s="1"/>
  <c r="AB43" i="11"/>
  <c r="Z43" i="11"/>
  <c r="Z42" i="11"/>
  <c r="AB42" i="11" s="1"/>
  <c r="Z41" i="11"/>
  <c r="AB41" i="11" s="1"/>
  <c r="Z40" i="11"/>
  <c r="AB40" i="11" s="1"/>
  <c r="Z39" i="11"/>
  <c r="AB39" i="11" s="1"/>
  <c r="Z38" i="11"/>
  <c r="AB38" i="11" s="1"/>
  <c r="AB37" i="11"/>
  <c r="Z37" i="11"/>
  <c r="Z36" i="11"/>
  <c r="AB36" i="11" s="1"/>
  <c r="AB35" i="11"/>
  <c r="Z35" i="11"/>
  <c r="Z30" i="11"/>
  <c r="AB30" i="11" s="1"/>
  <c r="Z29" i="11"/>
  <c r="AB29" i="11" s="1"/>
  <c r="AB141" i="11" s="1"/>
  <c r="Z28" i="11"/>
  <c r="AB28" i="11" s="1"/>
  <c r="AB140" i="11" s="1"/>
  <c r="Z27" i="11"/>
  <c r="AB27" i="11" s="1"/>
  <c r="AB139" i="11" s="1"/>
  <c r="Z26" i="11"/>
  <c r="AB26" i="11" s="1"/>
  <c r="AB138" i="11" s="1"/>
  <c r="Z25" i="11"/>
  <c r="AB25" i="11" s="1"/>
  <c r="AB137" i="11" s="1"/>
  <c r="Z24" i="11"/>
  <c r="AB24" i="11" s="1"/>
  <c r="Z23" i="11"/>
  <c r="AB23" i="11" s="1"/>
  <c r="Z22" i="11"/>
  <c r="AB22" i="11" s="1"/>
  <c r="Z21" i="11"/>
  <c r="AB21" i="11" s="1"/>
  <c r="Z20" i="11"/>
  <c r="AB20" i="11" s="1"/>
  <c r="Z19" i="11"/>
  <c r="AB19" i="11" s="1"/>
  <c r="Z18" i="11"/>
  <c r="AB18" i="11" s="1"/>
  <c r="AB17" i="11"/>
  <c r="Z17" i="11"/>
  <c r="Z16" i="11"/>
  <c r="AB16" i="11" s="1"/>
  <c r="AB15" i="11"/>
  <c r="Z15" i="11"/>
  <c r="Z14" i="11"/>
  <c r="AB14" i="11" s="1"/>
  <c r="Z13" i="11"/>
  <c r="AB13" i="11" s="1"/>
  <c r="Z12" i="11"/>
  <c r="AB12" i="11" s="1"/>
  <c r="Z11" i="11"/>
  <c r="AB11" i="11" s="1"/>
  <c r="Z10" i="11"/>
  <c r="AB10" i="11" s="1"/>
  <c r="AB9" i="11"/>
  <c r="Z9" i="11"/>
  <c r="Z8" i="11"/>
  <c r="AB8" i="11" s="1"/>
  <c r="AB7" i="11"/>
  <c r="AB119" i="11" s="1"/>
  <c r="Z7" i="11"/>
  <c r="Y142" i="10"/>
  <c r="X142" i="10"/>
  <c r="W142" i="10"/>
  <c r="V142" i="10"/>
  <c r="U142" i="10"/>
  <c r="T142" i="10"/>
  <c r="S142" i="10"/>
  <c r="R142" i="10"/>
  <c r="Q142" i="10"/>
  <c r="P142" i="10"/>
  <c r="O142" i="10"/>
  <c r="N142" i="10"/>
  <c r="M142" i="10"/>
  <c r="L142" i="10"/>
  <c r="K142" i="10"/>
  <c r="J142" i="10"/>
  <c r="I142" i="10"/>
  <c r="H142" i="10"/>
  <c r="G142" i="10"/>
  <c r="F142" i="10"/>
  <c r="E142" i="10"/>
  <c r="D142" i="10"/>
  <c r="C142" i="10"/>
  <c r="B142" i="10"/>
  <c r="Y141" i="10"/>
  <c r="X141" i="10"/>
  <c r="W141" i="10"/>
  <c r="V141" i="10"/>
  <c r="U141" i="10"/>
  <c r="T141" i="10"/>
  <c r="S141" i="10"/>
  <c r="R141" i="10"/>
  <c r="Q141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D141" i="10"/>
  <c r="C141" i="10"/>
  <c r="B141" i="10"/>
  <c r="Y140" i="10"/>
  <c r="X140" i="10"/>
  <c r="W140" i="10"/>
  <c r="V140" i="10"/>
  <c r="U140" i="10"/>
  <c r="T140" i="10"/>
  <c r="S140" i="10"/>
  <c r="R140" i="10"/>
  <c r="Q140" i="10"/>
  <c r="P140" i="10"/>
  <c r="O140" i="10"/>
  <c r="N140" i="10"/>
  <c r="M140" i="10"/>
  <c r="L140" i="10"/>
  <c r="K140" i="10"/>
  <c r="J140" i="10"/>
  <c r="I140" i="10"/>
  <c r="H140" i="10"/>
  <c r="G140" i="10"/>
  <c r="F140" i="10"/>
  <c r="E140" i="10"/>
  <c r="D140" i="10"/>
  <c r="C140" i="10"/>
  <c r="B140" i="10"/>
  <c r="Y139" i="10"/>
  <c r="X139" i="10"/>
  <c r="W139" i="10"/>
  <c r="V139" i="10"/>
  <c r="U139" i="10"/>
  <c r="T139" i="10"/>
  <c r="S139" i="10"/>
  <c r="R139" i="10"/>
  <c r="Q139" i="10"/>
  <c r="P139" i="10"/>
  <c r="O139" i="10"/>
  <c r="N139" i="10"/>
  <c r="M139" i="10"/>
  <c r="L139" i="10"/>
  <c r="K139" i="10"/>
  <c r="J139" i="10"/>
  <c r="I139" i="10"/>
  <c r="H139" i="10"/>
  <c r="G139" i="10"/>
  <c r="F139" i="10"/>
  <c r="E139" i="10"/>
  <c r="D139" i="10"/>
  <c r="C139" i="10"/>
  <c r="B139" i="10"/>
  <c r="Y138" i="10"/>
  <c r="X138" i="10"/>
  <c r="W138" i="10"/>
  <c r="V138" i="10"/>
  <c r="U138" i="10"/>
  <c r="T138" i="10"/>
  <c r="S138" i="10"/>
  <c r="R138" i="10"/>
  <c r="Q138" i="10"/>
  <c r="P138" i="10"/>
  <c r="O138" i="10"/>
  <c r="N138" i="10"/>
  <c r="M138" i="10"/>
  <c r="L138" i="10"/>
  <c r="K138" i="10"/>
  <c r="J138" i="10"/>
  <c r="I138" i="10"/>
  <c r="H138" i="10"/>
  <c r="G138" i="10"/>
  <c r="F138" i="10"/>
  <c r="E138" i="10"/>
  <c r="D138" i="10"/>
  <c r="C138" i="10"/>
  <c r="B138" i="10"/>
  <c r="Y137" i="10"/>
  <c r="X137" i="10"/>
  <c r="W137" i="10"/>
  <c r="V137" i="10"/>
  <c r="U137" i="10"/>
  <c r="T137" i="10"/>
  <c r="S137" i="10"/>
  <c r="R137" i="10"/>
  <c r="Q137" i="10"/>
  <c r="P137" i="10"/>
  <c r="O137" i="10"/>
  <c r="N137" i="10"/>
  <c r="M137" i="10"/>
  <c r="L137" i="10"/>
  <c r="K137" i="10"/>
  <c r="J137" i="10"/>
  <c r="I137" i="10"/>
  <c r="H137" i="10"/>
  <c r="G137" i="10"/>
  <c r="F137" i="10"/>
  <c r="E137" i="10"/>
  <c r="D137" i="10"/>
  <c r="C137" i="10"/>
  <c r="B137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D136" i="10"/>
  <c r="C136" i="10"/>
  <c r="B136" i="10"/>
  <c r="Y135" i="10"/>
  <c r="X135" i="10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D135" i="10"/>
  <c r="C135" i="10"/>
  <c r="B135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D134" i="10"/>
  <c r="C134" i="10"/>
  <c r="B134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C133" i="10"/>
  <c r="B133" i="10"/>
  <c r="Y132" i="10"/>
  <c r="X132" i="10"/>
  <c r="W132" i="10"/>
  <c r="V132" i="10"/>
  <c r="U132" i="10"/>
  <c r="T132" i="10"/>
  <c r="S132" i="10"/>
  <c r="R132" i="10"/>
  <c r="Q132" i="10"/>
  <c r="P132" i="10"/>
  <c r="O132" i="10"/>
  <c r="N132" i="10"/>
  <c r="M132" i="10"/>
  <c r="L132" i="10"/>
  <c r="K132" i="10"/>
  <c r="J132" i="10"/>
  <c r="I132" i="10"/>
  <c r="H132" i="10"/>
  <c r="G132" i="10"/>
  <c r="F132" i="10"/>
  <c r="E132" i="10"/>
  <c r="D132" i="10"/>
  <c r="C132" i="10"/>
  <c r="B132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D131" i="10"/>
  <c r="C131" i="10"/>
  <c r="B131" i="10"/>
  <c r="Z130" i="10"/>
  <c r="Z129" i="10"/>
  <c r="Z128" i="10"/>
  <c r="Z127" i="10"/>
  <c r="Z126" i="10"/>
  <c r="Z125" i="10"/>
  <c r="Z124" i="10"/>
  <c r="Z123" i="10"/>
  <c r="Z122" i="10"/>
  <c r="Z121" i="10"/>
  <c r="Z120" i="10"/>
  <c r="Z119" i="10"/>
  <c r="Z114" i="10"/>
  <c r="AB114" i="10" s="1"/>
  <c r="Z113" i="10"/>
  <c r="AB113" i="10" s="1"/>
  <c r="Z112" i="10"/>
  <c r="AB112" i="10" s="1"/>
  <c r="Z111" i="10"/>
  <c r="AB111" i="10" s="1"/>
  <c r="Z110" i="10"/>
  <c r="AB110" i="10" s="1"/>
  <c r="Z109" i="10"/>
  <c r="AB109" i="10" s="1"/>
  <c r="Z108" i="10"/>
  <c r="AB108" i="10" s="1"/>
  <c r="Z107" i="10"/>
  <c r="AB107" i="10" s="1"/>
  <c r="Z106" i="10"/>
  <c r="AB106" i="10" s="1"/>
  <c r="Z105" i="10"/>
  <c r="AB105" i="10" s="1"/>
  <c r="Z104" i="10"/>
  <c r="AB104" i="10" s="1"/>
  <c r="Z103" i="10"/>
  <c r="AB103" i="10" s="1"/>
  <c r="AB102" i="10"/>
  <c r="Z102" i="10"/>
  <c r="AB101" i="10"/>
  <c r="Z101" i="10"/>
  <c r="AB100" i="10"/>
  <c r="Z100" i="10"/>
  <c r="AB99" i="10"/>
  <c r="Z99" i="10"/>
  <c r="AB98" i="10"/>
  <c r="Z98" i="10"/>
  <c r="AB97" i="10"/>
  <c r="Z97" i="10"/>
  <c r="AB96" i="10"/>
  <c r="Z96" i="10"/>
  <c r="AB95" i="10"/>
  <c r="Z95" i="10"/>
  <c r="AB94" i="10"/>
  <c r="Z94" i="10"/>
  <c r="AB93" i="10"/>
  <c r="Z93" i="10"/>
  <c r="AB92" i="10"/>
  <c r="Z92" i="10"/>
  <c r="AB91" i="10"/>
  <c r="Z91" i="10"/>
  <c r="Z86" i="10"/>
  <c r="AB86" i="10" s="1"/>
  <c r="Z85" i="10"/>
  <c r="AB85" i="10" s="1"/>
  <c r="Z84" i="10"/>
  <c r="AB84" i="10" s="1"/>
  <c r="Z83" i="10"/>
  <c r="AB83" i="10" s="1"/>
  <c r="Z82" i="10"/>
  <c r="AB82" i="10" s="1"/>
  <c r="Z81" i="10"/>
  <c r="AB81" i="10" s="1"/>
  <c r="Z80" i="10"/>
  <c r="AB80" i="10" s="1"/>
  <c r="Z79" i="10"/>
  <c r="AB79" i="10" s="1"/>
  <c r="Z78" i="10"/>
  <c r="AB78" i="10" s="1"/>
  <c r="Z77" i="10"/>
  <c r="AB77" i="10" s="1"/>
  <c r="Z76" i="10"/>
  <c r="AB76" i="10" s="1"/>
  <c r="Z75" i="10"/>
  <c r="AB75" i="10" s="1"/>
  <c r="AB74" i="10"/>
  <c r="Z74" i="10"/>
  <c r="AB73" i="10"/>
  <c r="Z73" i="10"/>
  <c r="AB72" i="10"/>
  <c r="Z72" i="10"/>
  <c r="AB71" i="10"/>
  <c r="Z71" i="10"/>
  <c r="AB70" i="10"/>
  <c r="Z70" i="10"/>
  <c r="AB69" i="10"/>
  <c r="Z69" i="10"/>
  <c r="AB68" i="10"/>
  <c r="Z68" i="10"/>
  <c r="AB67" i="10"/>
  <c r="Z67" i="10"/>
  <c r="AB66" i="10"/>
  <c r="Z66" i="10"/>
  <c r="AB65" i="10"/>
  <c r="Z65" i="10"/>
  <c r="AB64" i="10"/>
  <c r="Z64" i="10"/>
  <c r="AB63" i="10"/>
  <c r="Z63" i="10"/>
  <c r="Z58" i="10"/>
  <c r="AB58" i="10" s="1"/>
  <c r="Z57" i="10"/>
  <c r="AB57" i="10" s="1"/>
  <c r="Z56" i="10"/>
  <c r="AB56" i="10" s="1"/>
  <c r="Z55" i="10"/>
  <c r="AB55" i="10" s="1"/>
  <c r="Z54" i="10"/>
  <c r="AB54" i="10" s="1"/>
  <c r="Z53" i="10"/>
  <c r="AB53" i="10" s="1"/>
  <c r="Z52" i="10"/>
  <c r="AB52" i="10" s="1"/>
  <c r="Z51" i="10"/>
  <c r="AB51" i="10" s="1"/>
  <c r="Z50" i="10"/>
  <c r="AB50" i="10" s="1"/>
  <c r="Z49" i="10"/>
  <c r="AB49" i="10" s="1"/>
  <c r="Z48" i="10"/>
  <c r="AB48" i="10" s="1"/>
  <c r="Z47" i="10"/>
  <c r="AB47" i="10" s="1"/>
  <c r="AB46" i="10"/>
  <c r="Z46" i="10"/>
  <c r="AB45" i="10"/>
  <c r="Z45" i="10"/>
  <c r="AB44" i="10"/>
  <c r="Z44" i="10"/>
  <c r="AB43" i="10"/>
  <c r="Z43" i="10"/>
  <c r="AB42" i="10"/>
  <c r="Z42" i="10"/>
  <c r="AB41" i="10"/>
  <c r="Z41" i="10"/>
  <c r="AB40" i="10"/>
  <c r="Z40" i="10"/>
  <c r="AB39" i="10"/>
  <c r="Z39" i="10"/>
  <c r="AB38" i="10"/>
  <c r="Z38" i="10"/>
  <c r="AB37" i="10"/>
  <c r="Z37" i="10"/>
  <c r="AB36" i="10"/>
  <c r="Z36" i="10"/>
  <c r="AB35" i="10"/>
  <c r="Z35" i="10"/>
  <c r="Z30" i="10"/>
  <c r="AB30" i="10" s="1"/>
  <c r="Z29" i="10"/>
  <c r="AB29" i="10" s="1"/>
  <c r="AB28" i="10"/>
  <c r="Z28" i="10"/>
  <c r="Z27" i="10"/>
  <c r="AB27" i="10" s="1"/>
  <c r="Z26" i="10"/>
  <c r="AB26" i="10" s="1"/>
  <c r="Z25" i="10"/>
  <c r="AB25" i="10" s="1"/>
  <c r="AB24" i="10"/>
  <c r="Z24" i="10"/>
  <c r="Z23" i="10"/>
  <c r="AB23" i="10" s="1"/>
  <c r="Z22" i="10"/>
  <c r="AB22" i="10" s="1"/>
  <c r="Z21" i="10"/>
  <c r="AB21" i="10" s="1"/>
  <c r="AB20" i="10"/>
  <c r="Z20" i="10"/>
  <c r="Z19" i="10"/>
  <c r="AB19" i="10" s="1"/>
  <c r="AB18" i="10"/>
  <c r="Z18" i="10"/>
  <c r="AB17" i="10"/>
  <c r="AB129" i="10" s="1"/>
  <c r="Z17" i="10"/>
  <c r="AB16" i="10"/>
  <c r="Z16" i="10"/>
  <c r="AB15" i="10"/>
  <c r="AB127" i="10" s="1"/>
  <c r="AC127" i="10" s="1"/>
  <c r="Z15" i="10"/>
  <c r="AB14" i="10"/>
  <c r="Z14" i="10"/>
  <c r="AB13" i="10"/>
  <c r="AB125" i="10" s="1"/>
  <c r="Z13" i="10"/>
  <c r="AB12" i="10"/>
  <c r="Z12" i="10"/>
  <c r="AB11" i="10"/>
  <c r="AB123" i="10" s="1"/>
  <c r="AC123" i="10" s="1"/>
  <c r="Z11" i="10"/>
  <c r="AB10" i="10"/>
  <c r="Z10" i="10"/>
  <c r="AB9" i="10"/>
  <c r="AB121" i="10" s="1"/>
  <c r="Z9" i="10"/>
  <c r="AB8" i="10"/>
  <c r="Z8" i="10"/>
  <c r="AB7" i="10"/>
  <c r="AB119" i="10" s="1"/>
  <c r="AC119" i="10" s="1"/>
  <c r="Z7" i="10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B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7" i="5"/>
  <c r="Z141" i="5" l="1"/>
  <c r="Z136" i="5"/>
  <c r="AB124" i="11"/>
  <c r="AC124" i="11" s="1"/>
  <c r="AB127" i="11"/>
  <c r="AB130" i="11"/>
  <c r="AB122" i="11"/>
  <c r="AC122" i="11" s="1"/>
  <c r="Z142" i="5"/>
  <c r="Z139" i="5"/>
  <c r="Z138" i="5"/>
  <c r="Z137" i="5"/>
  <c r="Z133" i="5"/>
  <c r="Z132" i="5"/>
  <c r="Z140" i="5"/>
  <c r="Z135" i="5"/>
  <c r="Z134" i="5"/>
  <c r="AB120" i="11"/>
  <c r="AC120" i="11" s="1"/>
  <c r="AB123" i="11"/>
  <c r="AB129" i="11"/>
  <c r="AC129" i="11" s="1"/>
  <c r="AB133" i="11"/>
  <c r="AB121" i="11"/>
  <c r="AC121" i="11" s="1"/>
  <c r="AB128" i="11"/>
  <c r="AC128" i="11" s="1"/>
  <c r="AB131" i="11"/>
  <c r="AB135" i="11"/>
  <c r="Z131" i="10"/>
  <c r="Z132" i="10"/>
  <c r="Z134" i="10"/>
  <c r="Z135" i="10"/>
  <c r="Z137" i="10"/>
  <c r="Z138" i="10"/>
  <c r="Z139" i="10"/>
  <c r="Z140" i="10"/>
  <c r="Z142" i="10"/>
  <c r="AB122" i="10"/>
  <c r="AC122" i="10" s="1"/>
  <c r="AB126" i="10"/>
  <c r="AC126" i="10" s="1"/>
  <c r="AB130" i="10"/>
  <c r="Z136" i="10"/>
  <c r="Z141" i="10"/>
  <c r="AB120" i="10"/>
  <c r="AC120" i="10" s="1"/>
  <c r="AB124" i="10"/>
  <c r="AC124" i="10" s="1"/>
  <c r="AB128" i="10"/>
  <c r="AC128" i="10" s="1"/>
  <c r="Z131" i="5"/>
  <c r="AB132" i="11"/>
  <c r="AB136" i="11"/>
  <c r="Z131" i="11"/>
  <c r="AC131" i="11" s="1"/>
  <c r="Z132" i="11"/>
  <c r="Z133" i="11"/>
  <c r="Z135" i="11"/>
  <c r="Z137" i="11"/>
  <c r="AC137" i="11" s="1"/>
  <c r="Z139" i="11"/>
  <c r="AC139" i="11" s="1"/>
  <c r="Z142" i="11"/>
  <c r="AB135" i="10"/>
  <c r="AB133" i="10"/>
  <c r="AB138" i="10"/>
  <c r="AB141" i="10"/>
  <c r="AB140" i="10"/>
  <c r="AB131" i="10"/>
  <c r="AB136" i="10"/>
  <c r="AB139" i="10"/>
  <c r="AB132" i="10"/>
  <c r="AB134" i="10"/>
  <c r="AB137" i="10"/>
  <c r="AB142" i="10"/>
  <c r="AC142" i="10" s="1"/>
  <c r="Z133" i="10"/>
  <c r="AB125" i="11"/>
  <c r="AC125" i="11" s="1"/>
  <c r="AC119" i="11"/>
  <c r="AC127" i="11"/>
  <c r="Z138" i="11"/>
  <c r="AC138" i="11" s="1"/>
  <c r="AB126" i="11"/>
  <c r="AC126" i="11" s="1"/>
  <c r="AB134" i="11"/>
  <c r="AB142" i="11"/>
  <c r="AC130" i="11"/>
  <c r="Z134" i="11"/>
  <c r="Z140" i="11"/>
  <c r="AC140" i="11" s="1"/>
  <c r="AC123" i="11"/>
  <c r="Z136" i="11"/>
  <c r="Z141" i="11"/>
  <c r="AC141" i="11" s="1"/>
  <c r="AC121" i="10"/>
  <c r="AC125" i="10"/>
  <c r="AC129" i="10"/>
  <c r="AC130" i="10"/>
  <c r="AC134" i="11" l="1"/>
  <c r="AC135" i="11"/>
  <c r="AC140" i="10"/>
  <c r="AC135" i="10"/>
  <c r="AC131" i="10"/>
  <c r="AC134" i="10"/>
  <c r="AC133" i="11"/>
  <c r="AC133" i="10"/>
  <c r="AC132" i="10"/>
  <c r="AC137" i="10"/>
  <c r="AC136" i="10"/>
  <c r="AC132" i="11"/>
  <c r="AC139" i="10"/>
  <c r="AC138" i="10"/>
  <c r="AC141" i="10"/>
  <c r="AC136" i="11"/>
  <c r="AC142" i="11"/>
  <c r="AF20" i="9" l="1"/>
  <c r="AF21" i="9"/>
  <c r="AF22" i="9"/>
  <c r="AF23" i="9"/>
  <c r="AF24" i="9"/>
  <c r="AF25" i="9"/>
  <c r="AF26" i="9"/>
  <c r="AF27" i="9"/>
  <c r="AF28" i="9"/>
  <c r="AF29" i="9"/>
  <c r="AF30" i="9"/>
  <c r="Z80" i="9" l="1"/>
  <c r="AB80" i="9" s="1"/>
  <c r="Z76" i="9"/>
  <c r="AB76" i="9" s="1"/>
  <c r="U142" i="9"/>
  <c r="E142" i="9"/>
  <c r="F140" i="9"/>
  <c r="E140" i="9"/>
  <c r="N139" i="9"/>
  <c r="M139" i="9"/>
  <c r="U138" i="9"/>
  <c r="E138" i="9"/>
  <c r="U136" i="9"/>
  <c r="F136" i="9"/>
  <c r="N135" i="9"/>
  <c r="Y133" i="9"/>
  <c r="W133" i="9"/>
  <c r="M133" i="9"/>
  <c r="V132" i="9"/>
  <c r="U132" i="9"/>
  <c r="E132" i="9"/>
  <c r="Y131" i="9"/>
  <c r="M131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Y120" i="9"/>
  <c r="X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Z102" i="9"/>
  <c r="AB102" i="9" s="1"/>
  <c r="Z101" i="9"/>
  <c r="AB101" i="9" s="1"/>
  <c r="Z100" i="9"/>
  <c r="AB100" i="9" s="1"/>
  <c r="Z99" i="9"/>
  <c r="AB99" i="9" s="1"/>
  <c r="Z98" i="9"/>
  <c r="AB98" i="9" s="1"/>
  <c r="Z97" i="9"/>
  <c r="AB97" i="9" s="1"/>
  <c r="Z96" i="9"/>
  <c r="AB96" i="9" s="1"/>
  <c r="Z95" i="9"/>
  <c r="AB95" i="9" s="1"/>
  <c r="Z94" i="9"/>
  <c r="AB94" i="9" s="1"/>
  <c r="Z93" i="9"/>
  <c r="AB93" i="9" s="1"/>
  <c r="Z92" i="9"/>
  <c r="AB92" i="9" s="1"/>
  <c r="Z91" i="9"/>
  <c r="AB91" i="9" s="1"/>
  <c r="Z84" i="9"/>
  <c r="AB84" i="9" s="1"/>
  <c r="Z74" i="9"/>
  <c r="AB74" i="9" s="1"/>
  <c r="Z73" i="9"/>
  <c r="AB73" i="9" s="1"/>
  <c r="Z72" i="9"/>
  <c r="AB72" i="9" s="1"/>
  <c r="Z71" i="9"/>
  <c r="AB71" i="9" s="1"/>
  <c r="Z70" i="9"/>
  <c r="AB70" i="9" s="1"/>
  <c r="Z69" i="9"/>
  <c r="AB69" i="9" s="1"/>
  <c r="Z68" i="9"/>
  <c r="AB68" i="9" s="1"/>
  <c r="Z67" i="9"/>
  <c r="AB67" i="9" s="1"/>
  <c r="Z66" i="9"/>
  <c r="AB66" i="9" s="1"/>
  <c r="Z65" i="9"/>
  <c r="AB65" i="9" s="1"/>
  <c r="Z64" i="9"/>
  <c r="AB64" i="9" s="1"/>
  <c r="Z63" i="9"/>
  <c r="AB63" i="9" s="1"/>
  <c r="Z58" i="9"/>
  <c r="AB58" i="9" s="1"/>
  <c r="Z57" i="9"/>
  <c r="AB57" i="9" s="1"/>
  <c r="Z56" i="9"/>
  <c r="AB56" i="9" s="1"/>
  <c r="Z55" i="9"/>
  <c r="AB55" i="9" s="1"/>
  <c r="Z54" i="9"/>
  <c r="AB54" i="9" s="1"/>
  <c r="Z53" i="9"/>
  <c r="AB53" i="9" s="1"/>
  <c r="Z52" i="9"/>
  <c r="AB52" i="9" s="1"/>
  <c r="Z51" i="9"/>
  <c r="AB51" i="9" s="1"/>
  <c r="Z50" i="9"/>
  <c r="AB50" i="9" s="1"/>
  <c r="Z49" i="9"/>
  <c r="AB49" i="9" s="1"/>
  <c r="Z48" i="9"/>
  <c r="AB48" i="9" s="1"/>
  <c r="Z47" i="9"/>
  <c r="AB47" i="9" s="1"/>
  <c r="Z46" i="9"/>
  <c r="AB46" i="9" s="1"/>
  <c r="Z45" i="9"/>
  <c r="AB45" i="9" s="1"/>
  <c r="Z44" i="9"/>
  <c r="AB44" i="9" s="1"/>
  <c r="Z43" i="9"/>
  <c r="AB43" i="9" s="1"/>
  <c r="Z42" i="9"/>
  <c r="AB42" i="9" s="1"/>
  <c r="Z41" i="9"/>
  <c r="AB41" i="9" s="1"/>
  <c r="Z40" i="9"/>
  <c r="AB40" i="9" s="1"/>
  <c r="Z39" i="9"/>
  <c r="AB39" i="9" s="1"/>
  <c r="Z38" i="9"/>
  <c r="AB38" i="9" s="1"/>
  <c r="Z37" i="9"/>
  <c r="AB37" i="9" s="1"/>
  <c r="Z36" i="9"/>
  <c r="AB36" i="9" s="1"/>
  <c r="Z35" i="9"/>
  <c r="AB35" i="9" s="1"/>
  <c r="Z30" i="9"/>
  <c r="AB30" i="9" s="1"/>
  <c r="Z29" i="9"/>
  <c r="AB29" i="9" s="1"/>
  <c r="Z28" i="9"/>
  <c r="AB28" i="9" s="1"/>
  <c r="Z27" i="9"/>
  <c r="AB27" i="9" s="1"/>
  <c r="Z26" i="9"/>
  <c r="AB26" i="9" s="1"/>
  <c r="Z25" i="9"/>
  <c r="AB25" i="9" s="1"/>
  <c r="Z24" i="9"/>
  <c r="AB24" i="9" s="1"/>
  <c r="Z23" i="9"/>
  <c r="AB23" i="9" s="1"/>
  <c r="Z22" i="9"/>
  <c r="AB22" i="9" s="1"/>
  <c r="Z21" i="9"/>
  <c r="AB21" i="9" s="1"/>
  <c r="Z20" i="9"/>
  <c r="AB20" i="9" s="1"/>
  <c r="Z19" i="9"/>
  <c r="AB19" i="9" s="1"/>
  <c r="Z18" i="9"/>
  <c r="AB18" i="9" s="1"/>
  <c r="Z17" i="9"/>
  <c r="AB17" i="9" s="1"/>
  <c r="Z16" i="9"/>
  <c r="AB16" i="9" s="1"/>
  <c r="Z15" i="9"/>
  <c r="AB15" i="9" s="1"/>
  <c r="Z14" i="9"/>
  <c r="AB14" i="9" s="1"/>
  <c r="Z13" i="9"/>
  <c r="AB13" i="9" s="1"/>
  <c r="Z12" i="9"/>
  <c r="AB12" i="9" s="1"/>
  <c r="Z11" i="9"/>
  <c r="AB11" i="9" s="1"/>
  <c r="Z10" i="9"/>
  <c r="AB10" i="9" s="1"/>
  <c r="Z9" i="9"/>
  <c r="AB9" i="9" s="1"/>
  <c r="Z8" i="9"/>
  <c r="AB8" i="9" s="1"/>
  <c r="Z7" i="9"/>
  <c r="AB7" i="9" s="1"/>
  <c r="V134" i="9" l="1"/>
  <c r="F138" i="9"/>
  <c r="AB121" i="9"/>
  <c r="AB129" i="9"/>
  <c r="AB122" i="9"/>
  <c r="AB126" i="9"/>
  <c r="AB130" i="9"/>
  <c r="AB125" i="9"/>
  <c r="AB123" i="9"/>
  <c r="AB127" i="9"/>
  <c r="F142" i="9"/>
  <c r="M140" i="9"/>
  <c r="W131" i="9"/>
  <c r="M137" i="9"/>
  <c r="U139" i="9"/>
  <c r="U140" i="9"/>
  <c r="N131" i="9"/>
  <c r="U137" i="9"/>
  <c r="V138" i="9"/>
  <c r="V140" i="9"/>
  <c r="V142" i="9"/>
  <c r="G131" i="9"/>
  <c r="G133" i="9"/>
  <c r="V136" i="9"/>
  <c r="M141" i="9"/>
  <c r="M142" i="9"/>
  <c r="E137" i="9"/>
  <c r="N141" i="9"/>
  <c r="Z123" i="9"/>
  <c r="AC123" i="9" s="1"/>
  <c r="Z125" i="9"/>
  <c r="Z127" i="9"/>
  <c r="Z128" i="9"/>
  <c r="Z129" i="9"/>
  <c r="AB124" i="9"/>
  <c r="AB128" i="9"/>
  <c r="AB119" i="9"/>
  <c r="Z119" i="9"/>
  <c r="Z120" i="9"/>
  <c r="Z121" i="9"/>
  <c r="AC121" i="9" s="1"/>
  <c r="Z122" i="9"/>
  <c r="Z124" i="9"/>
  <c r="Z126" i="9"/>
  <c r="AC126" i="9" s="1"/>
  <c r="Z130" i="9"/>
  <c r="AC130" i="9" s="1"/>
  <c r="AB120" i="9"/>
  <c r="Z81" i="9"/>
  <c r="AB81" i="9" s="1"/>
  <c r="O132" i="9"/>
  <c r="W139" i="9"/>
  <c r="Z78" i="9"/>
  <c r="AB78" i="9" s="1"/>
  <c r="Z82" i="9"/>
  <c r="AB82" i="9" s="1"/>
  <c r="Z86" i="9"/>
  <c r="AB86" i="9" s="1"/>
  <c r="T131" i="9"/>
  <c r="D142" i="9"/>
  <c r="Z77" i="9"/>
  <c r="AB77" i="9" s="1"/>
  <c r="Z85" i="9"/>
  <c r="AB85" i="9" s="1"/>
  <c r="K132" i="9"/>
  <c r="W135" i="9"/>
  <c r="S138" i="9"/>
  <c r="S140" i="9"/>
  <c r="Z75" i="9"/>
  <c r="AB75" i="9" s="1"/>
  <c r="Z79" i="9"/>
  <c r="AB79" i="9" s="1"/>
  <c r="Z83" i="9"/>
  <c r="AB83" i="9" s="1"/>
  <c r="I131" i="9"/>
  <c r="Q132" i="9"/>
  <c r="I133" i="9"/>
  <c r="E134" i="9"/>
  <c r="M134" i="9"/>
  <c r="U134" i="9"/>
  <c r="E135" i="9"/>
  <c r="M135" i="9"/>
  <c r="U135" i="9"/>
  <c r="E136" i="9"/>
  <c r="M136" i="9"/>
  <c r="M138" i="9"/>
  <c r="Y138" i="9"/>
  <c r="E139" i="9"/>
  <c r="E141" i="9"/>
  <c r="U141" i="9"/>
  <c r="Q131" i="9" l="1"/>
  <c r="L140" i="9"/>
  <c r="AC127" i="9"/>
  <c r="U133" i="9"/>
  <c r="O134" i="9"/>
  <c r="T137" i="9"/>
  <c r="AC125" i="9"/>
  <c r="AC122" i="9"/>
  <c r="AC128" i="9"/>
  <c r="AC129" i="9"/>
  <c r="W132" i="9"/>
  <c r="I140" i="9"/>
  <c r="I138" i="9"/>
  <c r="L138" i="9"/>
  <c r="AC124" i="9"/>
  <c r="AC120" i="9"/>
  <c r="AC119" i="9"/>
  <c r="I142" i="9"/>
  <c r="Y136" i="9"/>
  <c r="T136" i="9"/>
  <c r="G141" i="9"/>
  <c r="D136" i="9"/>
  <c r="L136" i="9"/>
  <c r="I134" i="9"/>
  <c r="E131" i="9"/>
  <c r="D139" i="9"/>
  <c r="T134" i="9"/>
  <c r="O142" i="9"/>
  <c r="L131" i="9"/>
  <c r="L139" i="9"/>
  <c r="Q137" i="9"/>
  <c r="Y142" i="9"/>
  <c r="Y140" i="9"/>
  <c r="U131" i="9"/>
  <c r="L133" i="9"/>
  <c r="T133" i="9"/>
  <c r="L141" i="9"/>
  <c r="X136" i="9"/>
  <c r="H138" i="9"/>
  <c r="X138" i="9"/>
  <c r="H140" i="9"/>
  <c r="S141" i="9"/>
  <c r="I137" i="9"/>
  <c r="V139" i="9"/>
  <c r="S131" i="9"/>
  <c r="K139" i="9"/>
  <c r="J133" i="9"/>
  <c r="F141" i="9"/>
  <c r="J140" i="9"/>
  <c r="S139" i="9"/>
  <c r="G135" i="9"/>
  <c r="O140" i="9"/>
  <c r="F134" i="9"/>
  <c r="S142" i="9"/>
  <c r="F139" i="9"/>
  <c r="K140" i="9"/>
  <c r="W136" i="9"/>
  <c r="T138" i="9"/>
  <c r="Z103" i="9"/>
  <c r="AB103" i="9" s="1"/>
  <c r="AB131" i="9" s="1"/>
  <c r="B131" i="9"/>
  <c r="J139" i="9"/>
  <c r="K138" i="9"/>
  <c r="X131" i="9"/>
  <c r="H133" i="9"/>
  <c r="Z106" i="9"/>
  <c r="AB106" i="9" s="1"/>
  <c r="AB134" i="9" s="1"/>
  <c r="B134" i="9"/>
  <c r="Y141" i="9"/>
  <c r="F131" i="9"/>
  <c r="W134" i="9"/>
  <c r="G140" i="9"/>
  <c r="L142" i="9"/>
  <c r="V141" i="9"/>
  <c r="G138" i="9"/>
  <c r="N137" i="9"/>
  <c r="D132" i="9"/>
  <c r="L134" i="9"/>
  <c r="T142" i="9"/>
  <c r="P141" i="9"/>
  <c r="N133" i="9"/>
  <c r="X133" i="9"/>
  <c r="P134" i="9"/>
  <c r="H135" i="9"/>
  <c r="X135" i="9"/>
  <c r="P136" i="9"/>
  <c r="H137" i="9"/>
  <c r="X137" i="9"/>
  <c r="P138" i="9"/>
  <c r="H139" i="9"/>
  <c r="X139" i="9"/>
  <c r="P140" i="9"/>
  <c r="J142" i="9"/>
  <c r="Q134" i="9"/>
  <c r="I135" i="9"/>
  <c r="Y135" i="9"/>
  <c r="Q136" i="9"/>
  <c r="Y137" i="9"/>
  <c r="I139" i="9"/>
  <c r="Q140" i="9"/>
  <c r="Y132" i="9"/>
  <c r="Q141" i="9"/>
  <c r="Q139" i="9"/>
  <c r="F132" i="9"/>
  <c r="B141" i="9"/>
  <c r="Z113" i="9"/>
  <c r="AB113" i="9" s="1"/>
  <c r="AB141" i="9" s="1"/>
  <c r="S137" i="9"/>
  <c r="S132" i="9"/>
  <c r="R138" i="9"/>
  <c r="J132" i="9"/>
  <c r="V131" i="9"/>
  <c r="J134" i="9"/>
  <c r="Z112" i="9"/>
  <c r="AB112" i="9" s="1"/>
  <c r="AB140" i="9" s="1"/>
  <c r="B140" i="9"/>
  <c r="C133" i="9"/>
  <c r="C136" i="9"/>
  <c r="C142" i="9"/>
  <c r="G134" i="9"/>
  <c r="N138" i="9"/>
  <c r="R133" i="9"/>
  <c r="R137" i="9"/>
  <c r="R142" i="9"/>
  <c r="K137" i="9"/>
  <c r="C134" i="9"/>
  <c r="O136" i="9"/>
  <c r="G139" i="9"/>
  <c r="W141" i="9"/>
  <c r="P142" i="9"/>
  <c r="Z110" i="9"/>
  <c r="AB110" i="9" s="1"/>
  <c r="AB138" i="9" s="1"/>
  <c r="B138" i="9"/>
  <c r="S136" i="9"/>
  <c r="N134" i="9"/>
  <c r="S135" i="9"/>
  <c r="O139" i="9"/>
  <c r="G137" i="9"/>
  <c r="R141" i="9"/>
  <c r="L132" i="9"/>
  <c r="D135" i="9"/>
  <c r="L137" i="9"/>
  <c r="D140" i="9"/>
  <c r="S134" i="9"/>
  <c r="H142" i="9"/>
  <c r="P137" i="9"/>
  <c r="P139" i="9"/>
  <c r="E133" i="9"/>
  <c r="Q138" i="9"/>
  <c r="Y139" i="9"/>
  <c r="B136" i="9"/>
  <c r="Z108" i="9"/>
  <c r="AB108" i="9" s="1"/>
  <c r="AB136" i="9" s="1"/>
  <c r="J141" i="9"/>
  <c r="J137" i="9"/>
  <c r="S133" i="9"/>
  <c r="O131" i="9"/>
  <c r="N136" i="9"/>
  <c r="J135" i="9"/>
  <c r="C135" i="9"/>
  <c r="K131" i="9"/>
  <c r="F133" i="9"/>
  <c r="W137" i="9"/>
  <c r="X141" i="9"/>
  <c r="R132" i="9"/>
  <c r="K133" i="9"/>
  <c r="G142" i="9"/>
  <c r="H131" i="9"/>
  <c r="P132" i="9"/>
  <c r="H141" i="9"/>
  <c r="G132" i="9"/>
  <c r="V137" i="9"/>
  <c r="B133" i="9"/>
  <c r="Z105" i="9"/>
  <c r="AB105" i="9" s="1"/>
  <c r="AB133" i="9" s="1"/>
  <c r="Z109" i="9"/>
  <c r="AB109" i="9" s="1"/>
  <c r="AB137" i="9" s="1"/>
  <c r="B137" i="9"/>
  <c r="K134" i="9"/>
  <c r="C139" i="9"/>
  <c r="O137" i="9"/>
  <c r="W142" i="9"/>
  <c r="B135" i="9"/>
  <c r="Z107" i="9"/>
  <c r="AB107" i="9" s="1"/>
  <c r="AB135" i="9" s="1"/>
  <c r="O133" i="9"/>
  <c r="R135" i="9"/>
  <c r="N132" i="9"/>
  <c r="D141" i="9"/>
  <c r="T135" i="9"/>
  <c r="T132" i="9"/>
  <c r="J136" i="9"/>
  <c r="R136" i="9"/>
  <c r="Z114" i="9"/>
  <c r="AB114" i="9" s="1"/>
  <c r="AB142" i="9" s="1"/>
  <c r="B142" i="9"/>
  <c r="K135" i="9"/>
  <c r="K141" i="9"/>
  <c r="P131" i="9"/>
  <c r="H132" i="9"/>
  <c r="X132" i="9"/>
  <c r="P133" i="9"/>
  <c r="H134" i="9"/>
  <c r="X134" i="9"/>
  <c r="P135" i="9"/>
  <c r="H136" i="9"/>
  <c r="X140" i="9"/>
  <c r="J131" i="9"/>
  <c r="V135" i="9"/>
  <c r="N140" i="9"/>
  <c r="R134" i="9"/>
  <c r="R139" i="9"/>
  <c r="C131" i="9"/>
  <c r="C137" i="9"/>
  <c r="Y134" i="9"/>
  <c r="Q135" i="9"/>
  <c r="I136" i="9"/>
  <c r="I141" i="9"/>
  <c r="Q142" i="9"/>
  <c r="C132" i="9"/>
  <c r="V133" i="9"/>
  <c r="G136" i="9"/>
  <c r="W138" i="9"/>
  <c r="O141" i="9"/>
  <c r="T141" i="9"/>
  <c r="Q133" i="9"/>
  <c r="R140" i="9"/>
  <c r="C140" i="9"/>
  <c r="F137" i="9"/>
  <c r="R131" i="9"/>
  <c r="J138" i="9"/>
  <c r="C138" i="9"/>
  <c r="O135" i="9"/>
  <c r="W140" i="9"/>
  <c r="C141" i="9"/>
  <c r="M132" i="9"/>
  <c r="K142" i="9"/>
  <c r="I132" i="9"/>
  <c r="T139" i="9"/>
  <c r="D137" i="9"/>
  <c r="D134" i="9"/>
  <c r="K136" i="9"/>
  <c r="B132" i="9"/>
  <c r="Z104" i="9"/>
  <c r="AB104" i="9" s="1"/>
  <c r="AB132" i="9" s="1"/>
  <c r="F135" i="9"/>
  <c r="N142" i="9"/>
  <c r="B139" i="9"/>
  <c r="Z111" i="9"/>
  <c r="AB111" i="9" s="1"/>
  <c r="AB139" i="9" s="1"/>
  <c r="D131" i="9"/>
  <c r="D133" i="9"/>
  <c r="L135" i="9"/>
  <c r="D138" i="9"/>
  <c r="T140" i="9"/>
  <c r="O138" i="9"/>
  <c r="X142" i="9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Z114" i="8"/>
  <c r="AB114" i="8" s="1"/>
  <c r="Z113" i="8"/>
  <c r="AB113" i="8" s="1"/>
  <c r="Z112" i="8"/>
  <c r="AB112" i="8" s="1"/>
  <c r="Z111" i="8"/>
  <c r="AB111" i="8" s="1"/>
  <c r="Z110" i="8"/>
  <c r="AB110" i="8" s="1"/>
  <c r="Z109" i="8"/>
  <c r="AB109" i="8" s="1"/>
  <c r="Z108" i="8"/>
  <c r="AB108" i="8" s="1"/>
  <c r="Z107" i="8"/>
  <c r="AB107" i="8" s="1"/>
  <c r="Z106" i="8"/>
  <c r="AB106" i="8" s="1"/>
  <c r="Z105" i="8"/>
  <c r="AB105" i="8" s="1"/>
  <c r="Z104" i="8"/>
  <c r="AB104" i="8" s="1"/>
  <c r="Z103" i="8"/>
  <c r="AB103" i="8" s="1"/>
  <c r="Z102" i="8"/>
  <c r="AB102" i="8" s="1"/>
  <c r="Z101" i="8"/>
  <c r="AB101" i="8" s="1"/>
  <c r="Z100" i="8"/>
  <c r="AB100" i="8" s="1"/>
  <c r="Z99" i="8"/>
  <c r="AB99" i="8" s="1"/>
  <c r="Z98" i="8"/>
  <c r="AB98" i="8" s="1"/>
  <c r="Z97" i="8"/>
  <c r="AB97" i="8" s="1"/>
  <c r="Z96" i="8"/>
  <c r="AB96" i="8" s="1"/>
  <c r="Z95" i="8"/>
  <c r="AB95" i="8" s="1"/>
  <c r="Z94" i="8"/>
  <c r="AB94" i="8" s="1"/>
  <c r="Z93" i="8"/>
  <c r="AB93" i="8" s="1"/>
  <c r="Z92" i="8"/>
  <c r="AB92" i="8" s="1"/>
  <c r="Z91" i="8"/>
  <c r="AB91" i="8" s="1"/>
  <c r="Z86" i="8"/>
  <c r="AB86" i="8" s="1"/>
  <c r="Z85" i="8"/>
  <c r="AB85" i="8" s="1"/>
  <c r="Z84" i="8"/>
  <c r="AB84" i="8" s="1"/>
  <c r="Z83" i="8"/>
  <c r="AB83" i="8" s="1"/>
  <c r="Z82" i="8"/>
  <c r="AB82" i="8" s="1"/>
  <c r="Z81" i="8"/>
  <c r="AB81" i="8" s="1"/>
  <c r="Z80" i="8"/>
  <c r="AB80" i="8" s="1"/>
  <c r="Z79" i="8"/>
  <c r="AB79" i="8" s="1"/>
  <c r="Z78" i="8"/>
  <c r="AB78" i="8" s="1"/>
  <c r="Z77" i="8"/>
  <c r="AB77" i="8" s="1"/>
  <c r="Z76" i="8"/>
  <c r="AB76" i="8" s="1"/>
  <c r="Z75" i="8"/>
  <c r="AB75" i="8" s="1"/>
  <c r="Z74" i="8"/>
  <c r="AB74" i="8" s="1"/>
  <c r="Z73" i="8"/>
  <c r="AB73" i="8" s="1"/>
  <c r="Z72" i="8"/>
  <c r="AB72" i="8" s="1"/>
  <c r="Z71" i="8"/>
  <c r="AB71" i="8" s="1"/>
  <c r="Z70" i="8"/>
  <c r="AB70" i="8" s="1"/>
  <c r="Z69" i="8"/>
  <c r="AB69" i="8" s="1"/>
  <c r="Z68" i="8"/>
  <c r="AB68" i="8" s="1"/>
  <c r="Z67" i="8"/>
  <c r="AB67" i="8" s="1"/>
  <c r="Z66" i="8"/>
  <c r="AB66" i="8" s="1"/>
  <c r="Z65" i="8"/>
  <c r="AB65" i="8" s="1"/>
  <c r="Z64" i="8"/>
  <c r="AB64" i="8" s="1"/>
  <c r="Z63" i="8"/>
  <c r="AB63" i="8" s="1"/>
  <c r="Z58" i="8"/>
  <c r="AB58" i="8" s="1"/>
  <c r="Z57" i="8"/>
  <c r="AB57" i="8" s="1"/>
  <c r="Z56" i="8"/>
  <c r="AB56" i="8" s="1"/>
  <c r="Z55" i="8"/>
  <c r="AB55" i="8" s="1"/>
  <c r="Z54" i="8"/>
  <c r="AB54" i="8" s="1"/>
  <c r="Z53" i="8"/>
  <c r="AB53" i="8" s="1"/>
  <c r="Z52" i="8"/>
  <c r="AB52" i="8" s="1"/>
  <c r="Z51" i="8"/>
  <c r="AB51" i="8" s="1"/>
  <c r="Z50" i="8"/>
  <c r="AB50" i="8" s="1"/>
  <c r="Z49" i="8"/>
  <c r="AB49" i="8" s="1"/>
  <c r="Z48" i="8"/>
  <c r="AB48" i="8" s="1"/>
  <c r="Z47" i="8"/>
  <c r="AB47" i="8" s="1"/>
  <c r="Z46" i="8"/>
  <c r="AB46" i="8" s="1"/>
  <c r="Z45" i="8"/>
  <c r="AB45" i="8" s="1"/>
  <c r="Z44" i="8"/>
  <c r="AB44" i="8" s="1"/>
  <c r="Z43" i="8"/>
  <c r="AB43" i="8" s="1"/>
  <c r="Z42" i="8"/>
  <c r="AB42" i="8" s="1"/>
  <c r="Z41" i="8"/>
  <c r="AB41" i="8" s="1"/>
  <c r="Z40" i="8"/>
  <c r="AB40" i="8" s="1"/>
  <c r="Z39" i="8"/>
  <c r="AB39" i="8" s="1"/>
  <c r="Z38" i="8"/>
  <c r="AB38" i="8" s="1"/>
  <c r="Z37" i="8"/>
  <c r="AB37" i="8" s="1"/>
  <c r="Z36" i="8"/>
  <c r="AB36" i="8" s="1"/>
  <c r="Z35" i="8"/>
  <c r="AB35" i="8" s="1"/>
  <c r="Z30" i="8"/>
  <c r="AB30" i="8" s="1"/>
  <c r="AB142" i="8" s="1"/>
  <c r="Z29" i="8"/>
  <c r="AB29" i="8" s="1"/>
  <c r="AB141" i="8" s="1"/>
  <c r="Z28" i="8"/>
  <c r="AB28" i="8" s="1"/>
  <c r="Z27" i="8"/>
  <c r="AB27" i="8" s="1"/>
  <c r="AB139" i="8" s="1"/>
  <c r="Z26" i="8"/>
  <c r="AB26" i="8" s="1"/>
  <c r="AB138" i="8" s="1"/>
  <c r="Z25" i="8"/>
  <c r="AB25" i="8" s="1"/>
  <c r="Z24" i="8"/>
  <c r="AB24" i="8" s="1"/>
  <c r="AB136" i="8" s="1"/>
  <c r="Z23" i="8"/>
  <c r="AB23" i="8" s="1"/>
  <c r="AB135" i="8" s="1"/>
  <c r="Z22" i="8"/>
  <c r="AB22" i="8" s="1"/>
  <c r="AB134" i="8" s="1"/>
  <c r="Z21" i="8"/>
  <c r="AB21" i="8" s="1"/>
  <c r="AB133" i="8" s="1"/>
  <c r="Z20" i="8"/>
  <c r="AB20" i="8" s="1"/>
  <c r="AB132" i="8" s="1"/>
  <c r="Z19" i="8"/>
  <c r="AB19" i="8" s="1"/>
  <c r="AB131" i="8" s="1"/>
  <c r="Z18" i="8"/>
  <c r="AB18" i="8" s="1"/>
  <c r="AB130" i="8" s="1"/>
  <c r="Z17" i="8"/>
  <c r="AB17" i="8" s="1"/>
  <c r="AB129" i="8" s="1"/>
  <c r="Z16" i="8"/>
  <c r="AB16" i="8" s="1"/>
  <c r="AB128" i="8" s="1"/>
  <c r="Z15" i="8"/>
  <c r="AB15" i="8" s="1"/>
  <c r="AB127" i="8" s="1"/>
  <c r="Z14" i="8"/>
  <c r="AB14" i="8" s="1"/>
  <c r="Z13" i="8"/>
  <c r="AB13" i="8" s="1"/>
  <c r="AB125" i="8" s="1"/>
  <c r="Z12" i="8"/>
  <c r="AB12" i="8" s="1"/>
  <c r="AB124" i="8" s="1"/>
  <c r="Z11" i="8"/>
  <c r="AB11" i="8" s="1"/>
  <c r="AB123" i="8" s="1"/>
  <c r="Z10" i="8"/>
  <c r="AB10" i="8" s="1"/>
  <c r="Z9" i="8"/>
  <c r="AB9" i="8" s="1"/>
  <c r="AB121" i="8" s="1"/>
  <c r="Z8" i="8"/>
  <c r="AB8" i="8" s="1"/>
  <c r="AB120" i="8" s="1"/>
  <c r="Z7" i="8"/>
  <c r="AB7" i="8" s="1"/>
  <c r="AB119" i="8" s="1"/>
  <c r="AB137" i="8" l="1"/>
  <c r="AB140" i="8"/>
  <c r="Z139" i="9"/>
  <c r="AC139" i="9" s="1"/>
  <c r="Z135" i="9"/>
  <c r="AC135" i="9" s="1"/>
  <c r="Z138" i="9"/>
  <c r="AC138" i="9" s="1"/>
  <c r="Z134" i="9"/>
  <c r="AC134" i="9" s="1"/>
  <c r="Z137" i="9"/>
  <c r="AC137" i="9" s="1"/>
  <c r="Z133" i="9"/>
  <c r="AC133" i="9" s="1"/>
  <c r="Z131" i="9"/>
  <c r="AC131" i="9" s="1"/>
  <c r="Z141" i="9"/>
  <c r="AC141" i="9" s="1"/>
  <c r="Z132" i="9"/>
  <c r="AC132" i="9" s="1"/>
  <c r="Z142" i="9"/>
  <c r="AC142" i="9" s="1"/>
  <c r="Z136" i="9"/>
  <c r="AC136" i="9" s="1"/>
  <c r="Z140" i="9"/>
  <c r="AC140" i="9" s="1"/>
  <c r="Z131" i="8"/>
  <c r="AC131" i="8" s="1"/>
  <c r="Z132" i="8"/>
  <c r="AC132" i="8" s="1"/>
  <c r="Z133" i="8"/>
  <c r="Z134" i="8"/>
  <c r="Z135" i="8"/>
  <c r="AC135" i="8" s="1"/>
  <c r="Z136" i="8"/>
  <c r="AC136" i="8" s="1"/>
  <c r="Z137" i="8"/>
  <c r="AC137" i="8" s="1"/>
  <c r="Z138" i="8"/>
  <c r="AC138" i="8" s="1"/>
  <c r="Z139" i="8"/>
  <c r="AC139" i="8" s="1"/>
  <c r="Z140" i="8"/>
  <c r="AC140" i="8" s="1"/>
  <c r="Z141" i="8"/>
  <c r="AC141" i="8" s="1"/>
  <c r="Z142" i="8"/>
  <c r="AC142" i="8" s="1"/>
  <c r="AB126" i="8"/>
  <c r="AB122" i="8"/>
  <c r="Z119" i="8"/>
  <c r="AC119" i="8" s="1"/>
  <c r="Z120" i="8"/>
  <c r="AC120" i="8" s="1"/>
  <c r="Z121" i="8"/>
  <c r="AC121" i="8" s="1"/>
  <c r="Z122" i="8"/>
  <c r="AC122" i="8" s="1"/>
  <c r="Z123" i="8"/>
  <c r="AC123" i="8" s="1"/>
  <c r="Z124" i="8"/>
  <c r="AC124" i="8" s="1"/>
  <c r="Z125" i="8"/>
  <c r="AC125" i="8" s="1"/>
  <c r="Z126" i="8"/>
  <c r="Z127" i="8"/>
  <c r="AC127" i="8" s="1"/>
  <c r="Z128" i="8"/>
  <c r="AC128" i="8" s="1"/>
  <c r="Z129" i="8"/>
  <c r="AC129" i="8" s="1"/>
  <c r="Z130" i="8"/>
  <c r="AC130" i="8" s="1"/>
  <c r="AC133" i="8"/>
  <c r="AC134" i="8"/>
  <c r="AC126" i="8" l="1"/>
  <c r="AB114" i="5"/>
  <c r="AB111" i="5"/>
  <c r="AB109" i="5"/>
  <c r="AB107" i="5"/>
  <c r="AB106" i="5"/>
  <c r="AB105" i="5"/>
  <c r="AB104" i="5"/>
  <c r="AB103" i="5"/>
  <c r="AB101" i="5"/>
  <c r="AB100" i="5"/>
  <c r="AB99" i="5"/>
  <c r="AB98" i="5"/>
  <c r="AB97" i="5"/>
  <c r="AB96" i="5"/>
  <c r="AB94" i="5"/>
  <c r="AB93" i="5"/>
  <c r="AB92" i="5"/>
  <c r="AB86" i="5"/>
  <c r="AB85" i="5"/>
  <c r="AB84" i="5"/>
  <c r="AB83" i="5"/>
  <c r="AB82" i="5"/>
  <c r="AB81" i="5"/>
  <c r="AB80" i="5"/>
  <c r="AB77" i="5"/>
  <c r="AB75" i="5"/>
  <c r="AB74" i="5"/>
  <c r="AB73" i="5"/>
  <c r="AB71" i="5"/>
  <c r="AB70" i="5"/>
  <c r="AB69" i="5"/>
  <c r="AB68" i="5"/>
  <c r="AB67" i="5"/>
  <c r="AB66" i="5"/>
  <c r="AB65" i="5"/>
  <c r="AB63" i="5"/>
  <c r="AB52" i="5"/>
  <c r="AB50" i="5"/>
  <c r="AB48" i="5"/>
  <c r="AB45" i="5"/>
  <c r="AB44" i="5"/>
  <c r="AB38" i="5"/>
  <c r="AB37" i="5"/>
  <c r="AB36" i="5"/>
  <c r="AB35" i="5"/>
  <c r="AB16" i="5"/>
  <c r="AB15" i="5"/>
  <c r="AB11" i="5"/>
  <c r="AB8" i="5"/>
  <c r="AB110" i="5"/>
  <c r="AB102" i="5"/>
  <c r="AB95" i="5"/>
  <c r="AB79" i="5"/>
  <c r="AB72" i="5"/>
  <c r="AB64" i="5"/>
  <c r="AB54" i="5"/>
  <c r="AB47" i="5"/>
  <c r="AB40" i="5"/>
  <c r="AB30" i="5"/>
  <c r="AB29" i="5"/>
  <c r="AB28" i="5"/>
  <c r="AB27" i="5"/>
  <c r="AB26" i="5"/>
  <c r="AB25" i="5"/>
  <c r="AB24" i="5"/>
  <c r="AB19" i="5"/>
  <c r="AB17" i="5"/>
  <c r="AB9" i="5"/>
  <c r="AB112" i="5" l="1"/>
  <c r="AB113" i="5"/>
  <c r="AB91" i="5"/>
  <c r="AB108" i="5"/>
  <c r="AB136" i="5" s="1"/>
  <c r="AB76" i="5"/>
  <c r="AB78" i="5"/>
  <c r="AB57" i="5"/>
  <c r="AB46" i="5"/>
  <c r="AB53" i="5"/>
  <c r="AB137" i="5" s="1"/>
  <c r="AB55" i="5"/>
  <c r="AB139" i="5" s="1"/>
  <c r="AB41" i="5"/>
  <c r="AB42" i="5"/>
  <c r="AB56" i="5"/>
  <c r="AB43" i="5"/>
  <c r="AB58" i="5"/>
  <c r="AB142" i="5" s="1"/>
  <c r="AB138" i="5"/>
  <c r="AB51" i="5"/>
  <c r="AB49" i="5"/>
  <c r="AB39" i="5"/>
  <c r="AB123" i="5" s="1"/>
  <c r="AB10" i="5"/>
  <c r="AB122" i="5" s="1"/>
  <c r="AB18" i="5"/>
  <c r="AB12" i="5"/>
  <c r="AB124" i="5" s="1"/>
  <c r="AB13" i="5"/>
  <c r="AB125" i="5" s="1"/>
  <c r="AB20" i="5"/>
  <c r="AB14" i="5"/>
  <c r="AB21" i="5"/>
  <c r="AB133" i="5" s="1"/>
  <c r="AB22" i="5"/>
  <c r="AB23" i="5"/>
  <c r="AB129" i="5"/>
  <c r="AB131" i="5"/>
  <c r="AC131" i="5" s="1"/>
  <c r="AB127" i="5"/>
  <c r="AB120" i="5"/>
  <c r="AB121" i="5"/>
  <c r="AB128" i="5"/>
  <c r="AB130" i="5" l="1"/>
  <c r="AC130" i="5" s="1"/>
  <c r="AB135" i="5"/>
  <c r="AC135" i="5" s="1"/>
  <c r="AB134" i="5"/>
  <c r="AC134" i="5" s="1"/>
  <c r="AB141" i="5"/>
  <c r="AC141" i="5" s="1"/>
  <c r="AB126" i="5"/>
  <c r="AC126" i="5" s="1"/>
  <c r="AB132" i="5"/>
  <c r="AC132" i="5" s="1"/>
  <c r="AB140" i="5"/>
  <c r="AC140" i="5" s="1"/>
  <c r="AC138" i="5"/>
  <c r="AC133" i="5"/>
  <c r="AC121" i="5"/>
  <c r="AC125" i="5"/>
  <c r="AC120" i="5"/>
  <c r="AC142" i="5"/>
  <c r="AC123" i="5"/>
  <c r="AC129" i="5"/>
  <c r="AC136" i="5"/>
  <c r="AC127" i="5"/>
  <c r="AC137" i="5"/>
  <c r="AC139" i="5"/>
  <c r="AC128" i="5"/>
  <c r="AC122" i="5"/>
  <c r="AC124" i="5"/>
  <c r="AB7" i="5" l="1"/>
  <c r="AB119" i="5" s="1"/>
  <c r="AC119" i="5" s="1"/>
</calcChain>
</file>

<file path=xl/sharedStrings.xml><?xml version="1.0" encoding="utf-8"?>
<sst xmlns="http://schemas.openxmlformats.org/spreadsheetml/2006/main" count="1322" uniqueCount="43">
  <si>
    <t>DEMANDA DIARIA ESTIMADA DÍA HABIL [MWh]</t>
  </si>
  <si>
    <t>TOTAL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</si>
  <si>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</si>
  <si>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</si>
  <si>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</si>
  <si>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</si>
  <si>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</si>
  <si>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</si>
  <si>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</si>
  <si>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</si>
  <si>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</si>
  <si>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</si>
  <si>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</si>
  <si>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</si>
  <si>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</si>
  <si>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</si>
  <si>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</si>
  <si>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</si>
  <si>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</si>
  <si>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</si>
  <si>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</si>
  <si>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</si>
  <si>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</si>
  <si>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</si>
  <si>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</si>
  <si>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</si>
  <si>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</si>
  <si>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</si>
  <si>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</si>
  <si>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</si>
  <si>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</si>
  <si>
    <t>EMPRESA DE ENERGÍA DE PEREIRA S.A. E.S.P.</t>
  </si>
  <si>
    <t>Días</t>
  </si>
  <si>
    <t>Contratos DÍA HABIL [MWh]</t>
  </si>
  <si>
    <t>Contratos DÍA SABADO [MWh]</t>
  </si>
  <si>
    <t>Contratos DÍA DOMINGO Y FESTIVO DIFERENTE A LUNES [MWh]</t>
  </si>
  <si>
    <t>Contratos DÍA LUNES FESTIVO [MWh]</t>
  </si>
  <si>
    <t>Contratos TOTAL [MWh]</t>
  </si>
  <si>
    <t>HABIL</t>
  </si>
  <si>
    <t>SABADOS</t>
  </si>
  <si>
    <t>DOMINGOS Y FESTIVOS</t>
  </si>
  <si>
    <t>LUNES FESTIVOS</t>
  </si>
  <si>
    <t>ANEXO 1. CANTIDADES DE ENERGÍA ESTIMADAS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</si>
</sst>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5" formatCode="_-* #,##0.00_-;\-* #,##0.00_-;_-* &quot;-&quot;??_-;_-@_-"/>
    <numFmt numFmtId="166" formatCode="_ * #,##0.00_ ;_ * \-#,##0.00_ ;_ * &quot;-&quot;?_ ;_ @_ "/>
    <numFmt numFmtId="167" formatCode="_ * #,##0_ ;_ * \-#,##0_ ;_ * &quot;-&quot;??_ ;_ @_ "/>
    <numFmt numFmtId="168" formatCode="_ * #,##0_ ;_ * \-#,##0_ ;_ * &quot;-&quot;?_ ;_ @_ "/>
    <numFmt numFmtId="169" formatCode="_ * #,##0.00_ ;_ * \-#,##0.00_ ;_ * &quot;-&quot;??_ ;_ @_ "/>
    <numFmt numFmtId="170" formatCode="_ * #,##0.0000_ ;_ * \-#,##0.0000_ ;_ * &quot;-&quot;?_ ;_ @_ "/>
    <numFmt numFmtId="171" formatCode="_ [$€-2]\ * #,##0.00_ ;_ [$€-2]\ * \-#,##0.00_ ;_ [$€-2]\ * &quot;-&quot;??_ "/>
    <numFmt numFmtId="172" formatCode="_-* #,##0.00\ _€_-;\-* #,##0.00\ _€_-;_-* &quot;-&quot;??\ _€_-;_-@_-"/>
    <numFmt numFmtId="173" formatCode="_-* #,##0.0_-;\-* #,##0.0_-;_-* &quot;-&quot;??_-;_-@_-"/>
    <numFmt numFmtId="174" formatCode="_-* #,##0_-;\-* #,##0_-;_-* &quot;-&quot;??_-;_-@_-"/>
  </numFmts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5" fontId="1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166" fontId="0" fillId="0" borderId="0" xfId="0" applyNumberFormat="1" applyFill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167" fontId="0" fillId="0" borderId="0" xfId="0" applyNumberFormat="1" applyFill="1"/>
    <xf numFmtId="17" fontId="1" fillId="0" borderId="1" xfId="0" applyNumberFormat="1" applyFont="1" applyFill="1" applyBorder="1" applyAlignment="1">
      <alignment horizontal="left"/>
    </xf>
    <xf numFmtId="166" fontId="8" fillId="0" borderId="2" xfId="0" quotePrefix="1" applyNumberFormat="1" applyFont="1" applyFill="1" applyBorder="1" applyAlignment="1">
      <alignment horizontal="left"/>
    </xf>
    <xf numFmtId="0" fontId="1" fillId="0" borderId="0" xfId="0" applyFont="1" applyFill="1"/>
    <xf numFmtId="167" fontId="2" fillId="0" borderId="0" xfId="0" applyNumberFormat="1" applyFont="1" applyFill="1"/>
    <xf numFmtId="17" fontId="1" fillId="0" borderId="4" xfId="0" applyNumberFormat="1" applyFont="1" applyFill="1" applyBorder="1" applyAlignment="1">
      <alignment horizontal="left"/>
    </xf>
    <xf numFmtId="166" fontId="8" fillId="0" borderId="5" xfId="0" quotePrefix="1" applyNumberFormat="1" applyFont="1" applyFill="1" applyBorder="1" applyAlignment="1">
      <alignment horizontal="left"/>
    </xf>
    <xf numFmtId="17" fontId="1" fillId="0" borderId="7" xfId="0" applyNumberFormat="1" applyFont="1" applyFill="1" applyBorder="1" applyAlignment="1">
      <alignment horizontal="left"/>
    </xf>
    <xf numFmtId="166" fontId="8" fillId="0" borderId="8" xfId="0" quotePrefix="1" applyNumberFormat="1" applyFont="1" applyFill="1" applyBorder="1" applyAlignment="1">
      <alignment horizontal="left"/>
    </xf>
    <xf numFmtId="0" fontId="1" fillId="0" borderId="5" xfId="0" applyFont="1" applyFill="1" applyBorder="1"/>
    <xf numFmtId="170" fontId="2" fillId="0" borderId="0" xfId="0" applyNumberFormat="1" applyFont="1" applyFill="1"/>
    <xf numFmtId="168" fontId="9" fillId="0" borderId="13" xfId="0" applyNumberFormat="1" applyFont="1" applyFill="1" applyBorder="1" applyAlignment="1">
      <alignment horizontal="left"/>
    </xf>
    <xf numFmtId="168" fontId="9" fillId="0" borderId="14" xfId="0" applyNumberFormat="1" applyFont="1" applyFill="1" applyBorder="1" applyAlignment="1">
      <alignment horizontal="left"/>
    </xf>
    <xf numFmtId="168" fontId="9" fillId="0" borderId="15" xfId="0" applyNumberFormat="1" applyFont="1" applyFill="1" applyBorder="1" applyAlignment="1">
      <alignment horizontal="left"/>
    </xf>
    <xf numFmtId="168" fontId="9" fillId="0" borderId="17" xfId="0" applyNumberFormat="1" applyFont="1" applyFill="1" applyBorder="1" applyAlignment="1">
      <alignment horizontal="left"/>
    </xf>
    <xf numFmtId="166" fontId="8" fillId="0" borderId="0" xfId="0" quotePrefix="1" applyNumberFormat="1" applyFont="1" applyFill="1" applyBorder="1" applyAlignment="1">
      <alignment horizontal="left"/>
    </xf>
    <xf numFmtId="168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166" fontId="0" fillId="0" borderId="0" xfId="0" applyNumberFormat="1" applyFill="1" applyBorder="1"/>
    <xf numFmtId="0" fontId="2" fillId="0" borderId="0" xfId="0" applyFont="1" applyFill="1" applyBorder="1"/>
    <xf numFmtId="17" fontId="1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/>
    <xf numFmtId="17" fontId="1" fillId="0" borderId="14" xfId="0" applyNumberFormat="1" applyFont="1" applyFill="1" applyBorder="1" applyAlignment="1">
      <alignment horizontal="left"/>
    </xf>
    <xf numFmtId="0" fontId="0" fillId="0" borderId="14" xfId="0" applyFill="1" applyBorder="1"/>
    <xf numFmtId="17" fontId="1" fillId="0" borderId="18" xfId="0" applyNumberFormat="1" applyFont="1" applyFill="1" applyBorder="1" applyAlignment="1">
      <alignment horizontal="left"/>
    </xf>
    <xf numFmtId="17" fontId="1" fillId="0" borderId="19" xfId="0" applyNumberFormat="1" applyFont="1" applyFill="1" applyBorder="1" applyAlignment="1">
      <alignment horizontal="left"/>
    </xf>
    <xf numFmtId="166" fontId="8" fillId="0" borderId="16" xfId="0" quotePrefix="1" applyNumberFormat="1" applyFont="1" applyFill="1" applyBorder="1" applyAlignment="1">
      <alignment horizontal="left"/>
    </xf>
    <xf numFmtId="0" fontId="1" fillId="0" borderId="16" xfId="0" applyFont="1" applyFill="1" applyBorder="1"/>
    <xf numFmtId="167" fontId="2" fillId="0" borderId="23" xfId="0" applyNumberFormat="1" applyFont="1" applyFill="1" applyBorder="1"/>
    <xf numFmtId="167" fontId="2" fillId="0" borderId="6" xfId="0" applyNumberFormat="1" applyFont="1" applyFill="1" applyBorder="1"/>
    <xf numFmtId="0" fontId="1" fillId="0" borderId="8" xfId="0" applyFont="1" applyFill="1" applyBorder="1"/>
    <xf numFmtId="167" fontId="2" fillId="0" borderId="9" xfId="0" applyNumberFormat="1" applyFont="1" applyFill="1" applyBorder="1"/>
    <xf numFmtId="0" fontId="1" fillId="0" borderId="2" xfId="0" applyFont="1" applyFill="1" applyBorder="1"/>
    <xf numFmtId="167" fontId="2" fillId="0" borderId="3" xfId="0" applyNumberFormat="1" applyFont="1" applyFill="1" applyBorder="1"/>
    <xf numFmtId="0" fontId="12" fillId="0" borderId="12" xfId="0" applyFont="1" applyFill="1" applyBorder="1"/>
    <xf numFmtId="0" fontId="13" fillId="0" borderId="11" xfId="0" applyFont="1" applyFill="1" applyBorder="1"/>
    <xf numFmtId="0" fontId="3" fillId="2" borderId="10" xfId="0" applyFont="1" applyFill="1" applyBorder="1"/>
    <xf numFmtId="0" fontId="6" fillId="3" borderId="20" xfId="0" applyFont="1" applyFill="1" applyBorder="1"/>
    <xf numFmtId="0" fontId="7" fillId="3" borderId="21" xfId="0" applyFont="1" applyFill="1" applyBorder="1" applyAlignment="1">
      <alignment horizontal="center"/>
    </xf>
    <xf numFmtId="0" fontId="6" fillId="3" borderId="22" xfId="0" applyFont="1" applyFill="1" applyBorder="1"/>
    <xf numFmtId="173" fontId="0" fillId="0" borderId="0" xfId="16" applyNumberFormat="1" applyFont="1" applyFill="1"/>
    <xf numFmtId="174" fontId="0" fillId="0" borderId="0" xfId="16" applyNumberFormat="1" applyFont="1" applyFill="1"/>
    <xf numFmtId="0" fontId="10" fillId="0" borderId="0" xfId="0" applyFont="1" applyFill="1"/>
    <xf numFmtId="167" fontId="0" fillId="0" borderId="0" xfId="0" applyNumberFormat="1" applyFill="1" applyBorder="1"/>
  </cellXfs>
  <cellStyles count="17">
    <cellStyle name="Euro" xfId="1"/>
    <cellStyle name="Euro 2" xfId="2"/>
    <cellStyle name="Euro 3" xfId="3"/>
    <cellStyle name="Euro_Básica" xfId="4"/>
    <cellStyle name="Millares" xfId="16" builtinId="3"/>
    <cellStyle name="Millares 2" xfId="5"/>
    <cellStyle name="Millares 3" xfId="6"/>
    <cellStyle name="Millares 4" xfId="7"/>
    <cellStyle name="Millares 5" xfId="8"/>
    <cellStyle name="Millares 6" xfId="9"/>
    <cellStyle name="Normal" xfId="0" builtinId="0"/>
    <cellStyle name="Normal 2" xfId="10"/>
    <cellStyle name="Normal 3" xfId="11"/>
    <cellStyle name="Normal 4" xfId="12"/>
    <cellStyle name="Porcentaje 2" xfId="13"/>
    <cellStyle name="Porcentual 2" xfId="14"/>
    <cellStyle name="s]_x000d__x000a_load=_x000d__x000a_run=C:\WINDOWS\vigila95.exe_x000d__x000a_NullPort=None_x000d__x000a_spooler=yes_x000d__x000a_Dosprint=no_x000d__x000a_device=HP LaserJet planeacion,HPPCL,LP" xfId="15"/>
  </cellStyles>
  <dxfs count="0"/>
  <tableStyles count="0" defaultTableStyle="TableStyleMedium2" defaultPivotStyle="PivotStyleLight16"/>
  <colors>
    <mruColors>
      <color rgb="FF73A037"/>
      <color rgb="FFE66E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167"/>
  <sheetViews>
    <sheetView showGridLines="0" topLeftCell="A107" zoomScale="75" workbookViewId="0">
      <pane xSplit="1" topLeftCell="O1" activePane="topRight" state="frozen"/>
      <selection activeCell="A181" sqref="A181"/>
      <selection pane="topRight" activeCell="AA107" sqref="AA1:AA1048576"/>
    </sheetView>
  </sheetViews>
  <sheetFormatPr baseColWidth="10" defaultColWidth="14.42578125" defaultRowHeight="15" x14ac:dyDescent="0.2"/>
  <cols>
    <col min="1" max="1" width="70.28515625" style="3" bestFit="1" customWidth="1"/>
    <col min="2" max="25" width="10.42578125" style="1" bestFit="1" customWidth="1"/>
    <col min="26" max="26" width="9.85546875" style="2" bestFit="1" customWidth="1"/>
    <col min="27" max="27" width="7" style="3" bestFit="1" customWidth="1"/>
    <col min="28" max="28" width="13.42578125" style="3" bestFit="1" customWidth="1"/>
    <col min="29" max="29" width="5.28515625" style="3" bestFit="1" customWidth="1"/>
    <col min="30" max="30" width="23.42578125" style="3" bestFit="1" customWidth="1"/>
    <col min="31" max="16384" width="14.42578125" style="3"/>
  </cols>
  <sheetData>
    <row r="1" spans="1:30" ht="23.25" x14ac:dyDescent="0.35">
      <c r="A1" s="42"/>
      <c r="B1" s="25"/>
      <c r="C1" s="25"/>
      <c r="D1" s="25"/>
      <c r="E1" s="25"/>
    </row>
    <row r="2" spans="1:30" ht="21" thickBot="1" x14ac:dyDescent="0.35">
      <c r="A2" s="41"/>
      <c r="B2" s="25"/>
      <c r="C2" s="25"/>
      <c r="D2" s="25"/>
      <c r="E2" s="25"/>
    </row>
    <row r="3" spans="1:30" ht="15.75" thickBot="1" x14ac:dyDescent="0.25"/>
    <row r="4" spans="1:30" ht="16.5" thickBot="1" x14ac:dyDescent="0.3">
      <c r="A4" s="43" t="s">
        <v>33</v>
      </c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AB4" s="6"/>
    </row>
    <row r="5" spans="1:30" ht="15.75" thickBot="1" x14ac:dyDescent="0.25"/>
    <row r="6" spans="1:30" ht="15.95" customHeight="1" thickBot="1" x14ac:dyDescent="0.25">
      <c r="A6" s="44" t="s">
        <v>2</v>
      </c>
      <c r="B6" s="45" t="s">
        <v>3</v>
      </c>
      <c r="C6" s="45" t="s">
        <v>4</v>
      </c>
      <c r="D6" s="45" t="s">
        <v>5</v>
      </c>
      <c r="E6" s="45" t="s">
        <v>6</v>
      </c>
      <c r="F6" s="45" t="s">
        <v>7</v>
      </c>
      <c r="G6" s="45" t="s">
        <v>8</v>
      </c>
      <c r="H6" s="45" t="s">
        <v>9</v>
      </c>
      <c r="I6" s="45" t="s">
        <v>10</v>
      </c>
      <c r="J6" s="45" t="s">
        <v>11</v>
      </c>
      <c r="K6" s="45" t="s">
        <v>12</v>
      </c>
      <c r="L6" s="45" t="s">
        <v>13</v>
      </c>
      <c r="M6" s="45" t="s">
        <v>14</v>
      </c>
      <c r="N6" s="45" t="s">
        <v>15</v>
      </c>
      <c r="O6" s="45" t="s">
        <v>16</v>
      </c>
      <c r="P6" s="45" t="s">
        <v>17</v>
      </c>
      <c r="Q6" s="45" t="s">
        <v>18</v>
      </c>
      <c r="R6" s="45" t="s">
        <v>19</v>
      </c>
      <c r="S6" s="45" t="s">
        <v>20</v>
      </c>
      <c r="T6" s="45" t="s">
        <v>21</v>
      </c>
      <c r="U6" s="45" t="s">
        <v>22</v>
      </c>
      <c r="V6" s="45" t="s">
        <v>23</v>
      </c>
      <c r="W6" s="45" t="s">
        <v>24</v>
      </c>
      <c r="X6" s="45" t="s">
        <v>25</v>
      </c>
      <c r="Y6" s="45" t="s">
        <v>26</v>
      </c>
      <c r="Z6" s="45" t="s">
        <v>1</v>
      </c>
      <c r="AA6" s="45" t="s">
        <v>32</v>
      </c>
      <c r="AB6" s="46"/>
    </row>
    <row r="7" spans="1:30" ht="15.95" customHeight="1" x14ac:dyDescent="0.25">
      <c r="A7" s="7">
        <v>44562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17">
        <f>SUM(B7:Y7)</f>
        <v>0</v>
      </c>
      <c r="AA7" s="39">
        <v>20</v>
      </c>
      <c r="AB7" s="40">
        <f>+Z7*AA7</f>
        <v>0</v>
      </c>
      <c r="AD7" s="3" t="s">
        <v>38</v>
      </c>
    </row>
    <row r="8" spans="1:30" ht="15.95" customHeight="1" x14ac:dyDescent="0.25">
      <c r="A8" s="11">
        <v>44593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8">
        <f t="shared" ref="Z8:Z30" si="0">SUM(B8:Y8)</f>
        <v>0</v>
      </c>
      <c r="AA8" s="15">
        <v>20</v>
      </c>
      <c r="AB8" s="36">
        <f>+Z8*AA8</f>
        <v>0</v>
      </c>
      <c r="AD8" s="3" t="s">
        <v>38</v>
      </c>
    </row>
    <row r="9" spans="1:30" ht="15.95" customHeight="1" x14ac:dyDescent="0.25">
      <c r="A9" s="11">
        <v>44621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8">
        <f t="shared" si="0"/>
        <v>0</v>
      </c>
      <c r="AA9" s="15">
        <v>22</v>
      </c>
      <c r="AB9" s="36">
        <f t="shared" ref="AB9:AB30" si="1">+Z9*AA9</f>
        <v>0</v>
      </c>
      <c r="AD9" s="3" t="s">
        <v>38</v>
      </c>
    </row>
    <row r="10" spans="1:30" ht="15.95" customHeight="1" x14ac:dyDescent="0.25">
      <c r="A10" s="11">
        <v>44652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8">
        <f t="shared" si="0"/>
        <v>0</v>
      </c>
      <c r="AA10" s="15">
        <v>19</v>
      </c>
      <c r="AB10" s="36">
        <f t="shared" si="1"/>
        <v>0</v>
      </c>
      <c r="AD10" s="3" t="s">
        <v>38</v>
      </c>
    </row>
    <row r="11" spans="1:30" ht="15.95" customHeight="1" x14ac:dyDescent="0.25">
      <c r="A11" s="11">
        <v>44682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8">
        <f t="shared" si="0"/>
        <v>0</v>
      </c>
      <c r="AA11" s="15">
        <v>21</v>
      </c>
      <c r="AB11" s="36">
        <f t="shared" si="1"/>
        <v>0</v>
      </c>
      <c r="AD11" s="3" t="s">
        <v>38</v>
      </c>
    </row>
    <row r="12" spans="1:30" ht="15.95" customHeight="1" x14ac:dyDescent="0.25">
      <c r="A12" s="11">
        <v>44713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8">
        <f t="shared" si="0"/>
        <v>0</v>
      </c>
      <c r="AA12" s="15">
        <v>20</v>
      </c>
      <c r="AB12" s="36">
        <f t="shared" si="1"/>
        <v>0</v>
      </c>
      <c r="AD12" s="3" t="s">
        <v>38</v>
      </c>
    </row>
    <row r="13" spans="1:30" ht="15.95" customHeight="1" x14ac:dyDescent="0.25">
      <c r="A13" s="11">
        <v>44743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8">
        <f t="shared" si="0"/>
        <v>0</v>
      </c>
      <c r="AA13" s="15">
        <v>19</v>
      </c>
      <c r="AB13" s="36">
        <f t="shared" si="1"/>
        <v>0</v>
      </c>
      <c r="AD13" s="3" t="s">
        <v>38</v>
      </c>
    </row>
    <row r="14" spans="1:30" ht="15.95" customHeight="1" x14ac:dyDescent="0.25">
      <c r="A14" s="11">
        <v>44774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8">
        <f t="shared" si="0"/>
        <v>0</v>
      </c>
      <c r="AA14" s="15">
        <v>22</v>
      </c>
      <c r="AB14" s="36">
        <f t="shared" si="1"/>
        <v>0</v>
      </c>
      <c r="AD14" s="3" t="s">
        <v>38</v>
      </c>
    </row>
    <row r="15" spans="1:30" ht="15.95" customHeight="1" x14ac:dyDescent="0.25">
      <c r="A15" s="11">
        <v>44805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8">
        <f t="shared" si="0"/>
        <v>0</v>
      </c>
      <c r="AA15" s="15">
        <v>22</v>
      </c>
      <c r="AB15" s="36">
        <f t="shared" si="1"/>
        <v>0</v>
      </c>
      <c r="AD15" s="3" t="s">
        <v>38</v>
      </c>
    </row>
    <row r="16" spans="1:30" ht="15.95" customHeight="1" x14ac:dyDescent="0.25">
      <c r="A16" s="11">
        <v>44835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8">
        <f t="shared" si="0"/>
        <v>0</v>
      </c>
      <c r="AA16" s="15">
        <v>20</v>
      </c>
      <c r="AB16" s="36">
        <f t="shared" si="1"/>
        <v>0</v>
      </c>
      <c r="AD16" s="3" t="s">
        <v>38</v>
      </c>
    </row>
    <row r="17" spans="1:30" ht="15.95" customHeight="1" x14ac:dyDescent="0.25">
      <c r="A17" s="11">
        <v>44866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8">
        <f t="shared" si="0"/>
        <v>0</v>
      </c>
      <c r="AA17" s="15">
        <v>20</v>
      </c>
      <c r="AB17" s="36">
        <f t="shared" si="1"/>
        <v>0</v>
      </c>
      <c r="AD17" s="3" t="s">
        <v>38</v>
      </c>
    </row>
    <row r="18" spans="1:30" ht="15.95" customHeight="1" thickBot="1" x14ac:dyDescent="0.3">
      <c r="A18" s="13">
        <v>44896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9">
        <f t="shared" si="0"/>
        <v>0</v>
      </c>
      <c r="AA18" s="37">
        <v>21</v>
      </c>
      <c r="AB18" s="38">
        <f t="shared" si="1"/>
        <v>0</v>
      </c>
      <c r="AD18" s="3" t="s">
        <v>38</v>
      </c>
    </row>
    <row r="19" spans="1:30" ht="15.95" customHeight="1" x14ac:dyDescent="0.25">
      <c r="A19" s="32">
        <v>44927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20">
        <f t="shared" si="0"/>
        <v>0</v>
      </c>
      <c r="AA19" s="34">
        <v>21</v>
      </c>
      <c r="AB19" s="35">
        <f t="shared" si="1"/>
        <v>0</v>
      </c>
      <c r="AD19" s="3" t="s">
        <v>38</v>
      </c>
    </row>
    <row r="20" spans="1:30" ht="15.95" customHeight="1" x14ac:dyDescent="0.25">
      <c r="A20" s="11">
        <v>44958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8">
        <f t="shared" si="0"/>
        <v>0</v>
      </c>
      <c r="AA20" s="15">
        <v>20</v>
      </c>
      <c r="AB20" s="35">
        <f t="shared" si="1"/>
        <v>0</v>
      </c>
      <c r="AD20" s="3" t="s">
        <v>38</v>
      </c>
    </row>
    <row r="21" spans="1:30" ht="15.95" customHeight="1" x14ac:dyDescent="0.25">
      <c r="A21" s="11">
        <v>44986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8">
        <f t="shared" si="0"/>
        <v>0</v>
      </c>
      <c r="AA21" s="15">
        <v>22</v>
      </c>
      <c r="AB21" s="35">
        <f t="shared" si="1"/>
        <v>0</v>
      </c>
      <c r="AD21" s="3" t="s">
        <v>38</v>
      </c>
    </row>
    <row r="22" spans="1:30" ht="15.95" customHeight="1" x14ac:dyDescent="0.25">
      <c r="A22" s="11">
        <v>45017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8">
        <f t="shared" si="0"/>
        <v>0</v>
      </c>
      <c r="AA22" s="15">
        <v>18</v>
      </c>
      <c r="AB22" s="35">
        <f t="shared" si="1"/>
        <v>0</v>
      </c>
      <c r="AD22" s="3" t="s">
        <v>38</v>
      </c>
    </row>
    <row r="23" spans="1:30" ht="15.95" customHeight="1" x14ac:dyDescent="0.25">
      <c r="A23" s="11">
        <v>45047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8">
        <f t="shared" si="0"/>
        <v>0</v>
      </c>
      <c r="AA23" s="15">
        <v>21</v>
      </c>
      <c r="AB23" s="35">
        <f t="shared" si="1"/>
        <v>0</v>
      </c>
      <c r="AD23" s="3" t="s">
        <v>38</v>
      </c>
    </row>
    <row r="24" spans="1:30" ht="15.95" customHeight="1" x14ac:dyDescent="0.25">
      <c r="A24" s="11">
        <v>45078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8">
        <f t="shared" si="0"/>
        <v>0</v>
      </c>
      <c r="AA24" s="15">
        <v>20</v>
      </c>
      <c r="AB24" s="35">
        <f t="shared" si="1"/>
        <v>0</v>
      </c>
      <c r="AD24" s="3" t="s">
        <v>38</v>
      </c>
    </row>
    <row r="25" spans="1:30" ht="15.95" customHeight="1" x14ac:dyDescent="0.25">
      <c r="A25" s="11">
        <v>45108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8">
        <f t="shared" si="0"/>
        <v>0</v>
      </c>
      <c r="AA25" s="15">
        <v>19</v>
      </c>
      <c r="AB25" s="35">
        <f t="shared" si="1"/>
        <v>0</v>
      </c>
      <c r="AD25" s="3" t="s">
        <v>38</v>
      </c>
    </row>
    <row r="26" spans="1:30" ht="15.95" customHeight="1" x14ac:dyDescent="0.25">
      <c r="A26" s="11">
        <v>45139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8">
        <f t="shared" si="0"/>
        <v>0</v>
      </c>
      <c r="AA26" s="15">
        <v>21</v>
      </c>
      <c r="AB26" s="35">
        <f t="shared" si="1"/>
        <v>0</v>
      </c>
      <c r="AD26" s="3" t="s">
        <v>38</v>
      </c>
    </row>
    <row r="27" spans="1:30" ht="15.95" customHeight="1" x14ac:dyDescent="0.25">
      <c r="A27" s="11">
        <v>45170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8">
        <f t="shared" si="0"/>
        <v>0</v>
      </c>
      <c r="AA27" s="15">
        <v>21</v>
      </c>
      <c r="AB27" s="35">
        <f t="shared" si="1"/>
        <v>0</v>
      </c>
      <c r="AD27" s="3" t="s">
        <v>38</v>
      </c>
    </row>
    <row r="28" spans="1:30" ht="15.95" customHeight="1" x14ac:dyDescent="0.25">
      <c r="A28" s="11">
        <v>45200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8">
        <f t="shared" si="0"/>
        <v>0</v>
      </c>
      <c r="AA28" s="15">
        <v>21</v>
      </c>
      <c r="AB28" s="35">
        <f t="shared" si="1"/>
        <v>0</v>
      </c>
      <c r="AD28" s="3" t="s">
        <v>38</v>
      </c>
    </row>
    <row r="29" spans="1:30" ht="15.95" customHeight="1" x14ac:dyDescent="0.25">
      <c r="A29" s="11">
        <v>45231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8">
        <f t="shared" si="0"/>
        <v>0</v>
      </c>
      <c r="AA29" s="15">
        <v>20</v>
      </c>
      <c r="AB29" s="35">
        <f t="shared" si="1"/>
        <v>0</v>
      </c>
      <c r="AD29" s="3" t="s">
        <v>38</v>
      </c>
    </row>
    <row r="30" spans="1:30" ht="15.95" customHeight="1" thickBot="1" x14ac:dyDescent="0.3">
      <c r="A30" s="13">
        <v>45261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9">
        <f t="shared" si="0"/>
        <v>0</v>
      </c>
      <c r="AA30" s="37">
        <v>19</v>
      </c>
      <c r="AB30" s="38">
        <f t="shared" si="1"/>
        <v>0</v>
      </c>
      <c r="AD30" s="3" t="s">
        <v>38</v>
      </c>
    </row>
    <row r="31" spans="1:30" ht="15.95" customHeight="1" thickBot="1" x14ac:dyDescent="0.3">
      <c r="A31" s="26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9"/>
      <c r="AB31" s="10"/>
    </row>
    <row r="32" spans="1:30" ht="16.5" thickBot="1" x14ac:dyDescent="0.3">
      <c r="A32" s="43" t="s">
        <v>34</v>
      </c>
      <c r="B32" s="25"/>
      <c r="C32" s="25"/>
      <c r="D32" s="25"/>
      <c r="E32" s="28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A32" s="9"/>
      <c r="AB32" s="10"/>
    </row>
    <row r="33" spans="1:30" ht="16.5" thickBot="1" x14ac:dyDescent="0.3">
      <c r="A33" s="27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4"/>
      <c r="AA33" s="9"/>
      <c r="AB33" s="10"/>
    </row>
    <row r="34" spans="1:30" ht="15.95" customHeight="1" thickBot="1" x14ac:dyDescent="0.25">
      <c r="A34" s="44" t="s">
        <v>2</v>
      </c>
      <c r="B34" s="45" t="s">
        <v>3</v>
      </c>
      <c r="C34" s="45" t="s">
        <v>4</v>
      </c>
      <c r="D34" s="45" t="s">
        <v>5</v>
      </c>
      <c r="E34" s="45" t="s">
        <v>6</v>
      </c>
      <c r="F34" s="45" t="s">
        <v>7</v>
      </c>
      <c r="G34" s="45" t="s">
        <v>8</v>
      </c>
      <c r="H34" s="45" t="s">
        <v>9</v>
      </c>
      <c r="I34" s="45" t="s">
        <v>10</v>
      </c>
      <c r="J34" s="45" t="s">
        <v>11</v>
      </c>
      <c r="K34" s="45" t="s">
        <v>12</v>
      </c>
      <c r="L34" s="45" t="s">
        <v>13</v>
      </c>
      <c r="M34" s="45" t="s">
        <v>14</v>
      </c>
      <c r="N34" s="45" t="s">
        <v>15</v>
      </c>
      <c r="O34" s="45" t="s">
        <v>16</v>
      </c>
      <c r="P34" s="45" t="s">
        <v>17</v>
      </c>
      <c r="Q34" s="45" t="s">
        <v>18</v>
      </c>
      <c r="R34" s="45" t="s">
        <v>19</v>
      </c>
      <c r="S34" s="45" t="s">
        <v>20</v>
      </c>
      <c r="T34" s="45" t="s">
        <v>21</v>
      </c>
      <c r="U34" s="45" t="s">
        <v>22</v>
      </c>
      <c r="V34" s="45" t="s">
        <v>23</v>
      </c>
      <c r="W34" s="45" t="s">
        <v>24</v>
      </c>
      <c r="X34" s="45" t="s">
        <v>25</v>
      </c>
      <c r="Y34" s="45" t="s">
        <v>26</v>
      </c>
      <c r="Z34" s="45" t="s">
        <v>1</v>
      </c>
      <c r="AA34" s="45" t="s">
        <v>32</v>
      </c>
      <c r="AB34" s="46"/>
    </row>
    <row r="35" spans="1:30" ht="15.75" x14ac:dyDescent="0.25">
      <c r="A35" s="7">
        <v>44562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7">
        <f>SUM(B35:Y35)</f>
        <v>0</v>
      </c>
      <c r="AA35" s="39">
        <v>4</v>
      </c>
      <c r="AB35" s="40">
        <f>+Z35*AA35</f>
        <v>0</v>
      </c>
      <c r="AD35" s="3" t="s">
        <v>39</v>
      </c>
    </row>
    <row r="36" spans="1:30" ht="15.75" x14ac:dyDescent="0.25">
      <c r="A36" s="11">
        <v>44593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8">
        <f t="shared" ref="Z36:Z58" si="2">SUM(B36:Y36)</f>
        <v>0</v>
      </c>
      <c r="AA36" s="15">
        <v>4</v>
      </c>
      <c r="AB36" s="36">
        <f>+Z36*AA36</f>
        <v>0</v>
      </c>
      <c r="AD36" s="3" t="s">
        <v>39</v>
      </c>
    </row>
    <row r="37" spans="1:30" ht="15.75" x14ac:dyDescent="0.25">
      <c r="A37" s="11">
        <v>44621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8">
        <f t="shared" si="2"/>
        <v>0</v>
      </c>
      <c r="AA37" s="15">
        <v>4</v>
      </c>
      <c r="AB37" s="36">
        <f t="shared" ref="AB37:AB58" si="3">+Z37*AA37</f>
        <v>0</v>
      </c>
      <c r="AD37" s="3" t="s">
        <v>39</v>
      </c>
    </row>
    <row r="38" spans="1:30" ht="15.75" x14ac:dyDescent="0.25">
      <c r="A38" s="11">
        <v>44652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8">
        <f t="shared" si="2"/>
        <v>0</v>
      </c>
      <c r="AA38" s="15">
        <v>5</v>
      </c>
      <c r="AB38" s="36">
        <f t="shared" si="3"/>
        <v>0</v>
      </c>
      <c r="AD38" s="3" t="s">
        <v>39</v>
      </c>
    </row>
    <row r="39" spans="1:30" ht="15.75" x14ac:dyDescent="0.25">
      <c r="A39" s="11">
        <v>44682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8">
        <f t="shared" si="2"/>
        <v>0</v>
      </c>
      <c r="AA39" s="15">
        <v>4</v>
      </c>
      <c r="AB39" s="36">
        <f t="shared" si="3"/>
        <v>0</v>
      </c>
      <c r="AD39" s="3" t="s">
        <v>39</v>
      </c>
    </row>
    <row r="40" spans="1:30" ht="15.75" x14ac:dyDescent="0.25">
      <c r="A40" s="11">
        <v>44713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8">
        <f t="shared" si="2"/>
        <v>0</v>
      </c>
      <c r="AA40" s="15">
        <v>4</v>
      </c>
      <c r="AB40" s="36">
        <f t="shared" si="3"/>
        <v>0</v>
      </c>
      <c r="AD40" s="3" t="s">
        <v>39</v>
      </c>
    </row>
    <row r="41" spans="1:30" ht="15.75" x14ac:dyDescent="0.25">
      <c r="A41" s="11">
        <v>44743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8">
        <f t="shared" si="2"/>
        <v>0</v>
      </c>
      <c r="AA41" s="15">
        <v>5</v>
      </c>
      <c r="AB41" s="36">
        <f t="shared" si="3"/>
        <v>0</v>
      </c>
      <c r="AD41" s="3" t="s">
        <v>39</v>
      </c>
    </row>
    <row r="42" spans="1:30" ht="15.75" x14ac:dyDescent="0.25">
      <c r="A42" s="11">
        <v>44774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8">
        <f t="shared" si="2"/>
        <v>0</v>
      </c>
      <c r="AA42" s="15">
        <v>4</v>
      </c>
      <c r="AB42" s="36">
        <f t="shared" si="3"/>
        <v>0</v>
      </c>
      <c r="AD42" s="3" t="s">
        <v>39</v>
      </c>
    </row>
    <row r="43" spans="1:30" ht="15.75" x14ac:dyDescent="0.25">
      <c r="A43" s="11">
        <v>44805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8">
        <f t="shared" si="2"/>
        <v>0</v>
      </c>
      <c r="AA43" s="15">
        <v>4</v>
      </c>
      <c r="AB43" s="36">
        <f t="shared" si="3"/>
        <v>0</v>
      </c>
      <c r="AD43" s="3" t="s">
        <v>39</v>
      </c>
    </row>
    <row r="44" spans="1:30" ht="15.75" x14ac:dyDescent="0.25">
      <c r="A44" s="11">
        <v>44835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8">
        <f t="shared" si="2"/>
        <v>0</v>
      </c>
      <c r="AA44" s="15">
        <v>5</v>
      </c>
      <c r="AB44" s="36">
        <f t="shared" si="3"/>
        <v>0</v>
      </c>
      <c r="AD44" s="3" t="s">
        <v>39</v>
      </c>
    </row>
    <row r="45" spans="1:30" ht="15.75" x14ac:dyDescent="0.25">
      <c r="A45" s="11">
        <v>44866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8">
        <f t="shared" si="2"/>
        <v>0</v>
      </c>
      <c r="AA45" s="15">
        <v>4</v>
      </c>
      <c r="AB45" s="36">
        <f t="shared" si="3"/>
        <v>0</v>
      </c>
      <c r="AD45" s="3" t="s">
        <v>39</v>
      </c>
    </row>
    <row r="46" spans="1:30" ht="16.5" thickBot="1" x14ac:dyDescent="0.3">
      <c r="A46" s="13">
        <v>44896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9">
        <f t="shared" si="2"/>
        <v>0</v>
      </c>
      <c r="AA46" s="37">
        <v>5</v>
      </c>
      <c r="AB46" s="38">
        <f t="shared" si="3"/>
        <v>0</v>
      </c>
      <c r="AD46" s="3" t="s">
        <v>39</v>
      </c>
    </row>
    <row r="47" spans="1:30" ht="15.75" x14ac:dyDescent="0.25">
      <c r="A47" s="32">
        <v>44927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20">
        <f t="shared" si="2"/>
        <v>0</v>
      </c>
      <c r="AA47" s="34">
        <v>4</v>
      </c>
      <c r="AB47" s="35">
        <f t="shared" si="3"/>
        <v>0</v>
      </c>
      <c r="AD47" s="3" t="s">
        <v>39</v>
      </c>
    </row>
    <row r="48" spans="1:30" ht="15.75" x14ac:dyDescent="0.25">
      <c r="A48" s="11">
        <v>44958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8">
        <f t="shared" si="2"/>
        <v>0</v>
      </c>
      <c r="AA48" s="15">
        <v>4</v>
      </c>
      <c r="AB48" s="35">
        <f t="shared" si="3"/>
        <v>0</v>
      </c>
      <c r="AD48" s="3" t="s">
        <v>39</v>
      </c>
    </row>
    <row r="49" spans="1:30" ht="15.75" x14ac:dyDescent="0.25">
      <c r="A49" s="11">
        <v>44986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8">
        <f t="shared" si="2"/>
        <v>0</v>
      </c>
      <c r="AA49" s="15">
        <v>4</v>
      </c>
      <c r="AB49" s="35">
        <f t="shared" si="3"/>
        <v>0</v>
      </c>
      <c r="AD49" s="3" t="s">
        <v>39</v>
      </c>
    </row>
    <row r="50" spans="1:30" ht="15.75" x14ac:dyDescent="0.25">
      <c r="A50" s="11">
        <v>45017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8">
        <f t="shared" si="2"/>
        <v>0</v>
      </c>
      <c r="AA50" s="15">
        <v>5</v>
      </c>
      <c r="AB50" s="35">
        <f t="shared" si="3"/>
        <v>0</v>
      </c>
      <c r="AD50" s="3" t="s">
        <v>39</v>
      </c>
    </row>
    <row r="51" spans="1:30" ht="15.75" x14ac:dyDescent="0.25">
      <c r="A51" s="11">
        <v>45047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8">
        <f t="shared" si="2"/>
        <v>0</v>
      </c>
      <c r="AA51" s="15">
        <v>4</v>
      </c>
      <c r="AB51" s="35">
        <f t="shared" si="3"/>
        <v>0</v>
      </c>
      <c r="AD51" s="3" t="s">
        <v>39</v>
      </c>
    </row>
    <row r="52" spans="1:30" ht="15.75" x14ac:dyDescent="0.25">
      <c r="A52" s="11">
        <v>45078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8">
        <f t="shared" si="2"/>
        <v>0</v>
      </c>
      <c r="AA52" s="15">
        <v>4</v>
      </c>
      <c r="AB52" s="35">
        <f t="shared" si="3"/>
        <v>0</v>
      </c>
      <c r="AD52" s="3" t="s">
        <v>39</v>
      </c>
    </row>
    <row r="53" spans="1:30" ht="15.75" x14ac:dyDescent="0.25">
      <c r="A53" s="11">
        <v>45108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8">
        <f t="shared" si="2"/>
        <v>0</v>
      </c>
      <c r="AA53" s="15">
        <v>5</v>
      </c>
      <c r="AB53" s="35">
        <f t="shared" si="3"/>
        <v>0</v>
      </c>
      <c r="AD53" s="3" t="s">
        <v>39</v>
      </c>
    </row>
    <row r="54" spans="1:30" ht="15.75" x14ac:dyDescent="0.25">
      <c r="A54" s="11">
        <v>45139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8">
        <f t="shared" si="2"/>
        <v>0</v>
      </c>
      <c r="AA54" s="15">
        <v>4</v>
      </c>
      <c r="AB54" s="35">
        <f t="shared" si="3"/>
        <v>0</v>
      </c>
      <c r="AD54" s="3" t="s">
        <v>39</v>
      </c>
    </row>
    <row r="55" spans="1:30" ht="15.75" x14ac:dyDescent="0.25">
      <c r="A55" s="11">
        <v>45170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8">
        <f t="shared" si="2"/>
        <v>0</v>
      </c>
      <c r="AA55" s="15">
        <v>5</v>
      </c>
      <c r="AB55" s="35">
        <f t="shared" si="3"/>
        <v>0</v>
      </c>
      <c r="AD55" s="3" t="s">
        <v>39</v>
      </c>
    </row>
    <row r="56" spans="1:30" ht="15.75" x14ac:dyDescent="0.25">
      <c r="A56" s="11">
        <v>45200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8">
        <f t="shared" si="2"/>
        <v>0</v>
      </c>
      <c r="AA56" s="15">
        <v>4</v>
      </c>
      <c r="AB56" s="35">
        <f t="shared" si="3"/>
        <v>0</v>
      </c>
      <c r="AD56" s="3" t="s">
        <v>39</v>
      </c>
    </row>
    <row r="57" spans="1:30" ht="15.75" x14ac:dyDescent="0.25">
      <c r="A57" s="11">
        <v>45231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8">
        <f t="shared" si="2"/>
        <v>0</v>
      </c>
      <c r="AA57" s="15">
        <v>4</v>
      </c>
      <c r="AB57" s="35">
        <f t="shared" si="3"/>
        <v>0</v>
      </c>
      <c r="AD57" s="3" t="s">
        <v>39</v>
      </c>
    </row>
    <row r="58" spans="1:30" ht="16.5" thickBot="1" x14ac:dyDescent="0.3">
      <c r="A58" s="13">
        <v>45261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9">
        <f t="shared" si="2"/>
        <v>0</v>
      </c>
      <c r="AA58" s="37">
        <v>5</v>
      </c>
      <c r="AB58" s="38">
        <f t="shared" si="3"/>
        <v>0</v>
      </c>
      <c r="AD58" s="3" t="s">
        <v>39</v>
      </c>
    </row>
    <row r="59" spans="1:30" ht="16.5" thickBot="1" x14ac:dyDescent="0.3">
      <c r="A59" s="2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  <c r="AA59" s="9"/>
      <c r="AB59" s="10"/>
    </row>
    <row r="60" spans="1:30" ht="16.5" thickBot="1" x14ac:dyDescent="0.3">
      <c r="A60" s="43" t="s">
        <v>35</v>
      </c>
      <c r="B60" s="25"/>
      <c r="C60" s="25"/>
      <c r="D60" s="25"/>
      <c r="E60" s="28"/>
      <c r="F60" s="25"/>
      <c r="G60" s="25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4"/>
      <c r="AA60" s="9"/>
      <c r="AB60" s="10"/>
    </row>
    <row r="61" spans="1:30" ht="16.5" thickBot="1" x14ac:dyDescent="0.3">
      <c r="A61" s="30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4"/>
      <c r="AA61" s="9"/>
      <c r="AB61" s="10"/>
    </row>
    <row r="62" spans="1:30" ht="15.95" customHeight="1" thickBot="1" x14ac:dyDescent="0.25">
      <c r="A62" s="44" t="s">
        <v>2</v>
      </c>
      <c r="B62" s="45" t="s">
        <v>3</v>
      </c>
      <c r="C62" s="45" t="s">
        <v>4</v>
      </c>
      <c r="D62" s="45" t="s">
        <v>5</v>
      </c>
      <c r="E62" s="45" t="s">
        <v>6</v>
      </c>
      <c r="F62" s="45" t="s">
        <v>7</v>
      </c>
      <c r="G62" s="45" t="s">
        <v>8</v>
      </c>
      <c r="H62" s="45" t="s">
        <v>9</v>
      </c>
      <c r="I62" s="45" t="s">
        <v>10</v>
      </c>
      <c r="J62" s="45" t="s">
        <v>11</v>
      </c>
      <c r="K62" s="45" t="s">
        <v>12</v>
      </c>
      <c r="L62" s="45" t="s">
        <v>13</v>
      </c>
      <c r="M62" s="45" t="s">
        <v>14</v>
      </c>
      <c r="N62" s="45" t="s">
        <v>15</v>
      </c>
      <c r="O62" s="45" t="s">
        <v>16</v>
      </c>
      <c r="P62" s="45" t="s">
        <v>17</v>
      </c>
      <c r="Q62" s="45" t="s">
        <v>18</v>
      </c>
      <c r="R62" s="45" t="s">
        <v>19</v>
      </c>
      <c r="S62" s="45" t="s">
        <v>20</v>
      </c>
      <c r="T62" s="45" t="s">
        <v>21</v>
      </c>
      <c r="U62" s="45" t="s">
        <v>22</v>
      </c>
      <c r="V62" s="45" t="s">
        <v>23</v>
      </c>
      <c r="W62" s="45" t="s">
        <v>24</v>
      </c>
      <c r="X62" s="45" t="s">
        <v>25</v>
      </c>
      <c r="Y62" s="45" t="s">
        <v>26</v>
      </c>
      <c r="Z62" s="45" t="s">
        <v>1</v>
      </c>
      <c r="AA62" s="45" t="s">
        <v>32</v>
      </c>
      <c r="AB62" s="46"/>
    </row>
    <row r="63" spans="1:30" ht="15.75" x14ac:dyDescent="0.25">
      <c r="A63" s="7">
        <v>44562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17">
        <f>SUM(B63:Y63)</f>
        <v>0</v>
      </c>
      <c r="AA63" s="39">
        <v>6</v>
      </c>
      <c r="AB63" s="40">
        <f>+Z63*AA63</f>
        <v>0</v>
      </c>
      <c r="AD63" s="3" t="s">
        <v>40</v>
      </c>
    </row>
    <row r="64" spans="1:30" ht="15.75" x14ac:dyDescent="0.25">
      <c r="A64" s="11">
        <v>44593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8">
        <f t="shared" ref="Z64:Z86" si="4">SUM(B64:Y64)</f>
        <v>0</v>
      </c>
      <c r="AA64" s="15">
        <v>4</v>
      </c>
      <c r="AB64" s="36">
        <f>+Z64*AA64</f>
        <v>0</v>
      </c>
      <c r="AD64" s="3" t="s">
        <v>40</v>
      </c>
    </row>
    <row r="65" spans="1:30" ht="15.75" x14ac:dyDescent="0.25">
      <c r="A65" s="11">
        <v>44621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8">
        <f t="shared" si="4"/>
        <v>0</v>
      </c>
      <c r="AA65" s="15">
        <v>4</v>
      </c>
      <c r="AB65" s="36">
        <f t="shared" ref="AB65:AB86" si="5">+Z65*AA65</f>
        <v>0</v>
      </c>
      <c r="AD65" s="3" t="s">
        <v>40</v>
      </c>
    </row>
    <row r="66" spans="1:30" ht="15.75" x14ac:dyDescent="0.25">
      <c r="A66" s="11">
        <v>44652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8">
        <f t="shared" si="4"/>
        <v>0</v>
      </c>
      <c r="AA66" s="15">
        <v>6</v>
      </c>
      <c r="AB66" s="36">
        <f t="shared" si="5"/>
        <v>0</v>
      </c>
      <c r="AD66" s="3" t="s">
        <v>40</v>
      </c>
    </row>
    <row r="67" spans="1:30" ht="15.75" x14ac:dyDescent="0.25">
      <c r="A67" s="11">
        <v>44682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8">
        <f t="shared" si="4"/>
        <v>0</v>
      </c>
      <c r="AA67" s="15">
        <v>5</v>
      </c>
      <c r="AB67" s="36">
        <f t="shared" si="5"/>
        <v>0</v>
      </c>
      <c r="AD67" s="3" t="s">
        <v>40</v>
      </c>
    </row>
    <row r="68" spans="1:30" ht="15.75" x14ac:dyDescent="0.25">
      <c r="A68" s="11">
        <v>44713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8">
        <f t="shared" si="4"/>
        <v>0</v>
      </c>
      <c r="AA68" s="15">
        <v>4</v>
      </c>
      <c r="AB68" s="36">
        <f t="shared" si="5"/>
        <v>0</v>
      </c>
      <c r="AD68" s="3" t="s">
        <v>40</v>
      </c>
    </row>
    <row r="69" spans="1:30" ht="15.75" x14ac:dyDescent="0.25">
      <c r="A69" s="11">
        <v>44743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8">
        <f t="shared" si="4"/>
        <v>0</v>
      </c>
      <c r="AA69" s="15">
        <v>6</v>
      </c>
      <c r="AB69" s="36">
        <f t="shared" si="5"/>
        <v>0</v>
      </c>
      <c r="AD69" s="3" t="s">
        <v>40</v>
      </c>
    </row>
    <row r="70" spans="1:30" ht="15.75" x14ac:dyDescent="0.25">
      <c r="A70" s="11">
        <v>44774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8">
        <f t="shared" si="4"/>
        <v>0</v>
      </c>
      <c r="AA70" s="15">
        <v>4</v>
      </c>
      <c r="AB70" s="36">
        <f t="shared" si="5"/>
        <v>0</v>
      </c>
      <c r="AD70" s="3" t="s">
        <v>40</v>
      </c>
    </row>
    <row r="71" spans="1:30" ht="15.75" x14ac:dyDescent="0.25">
      <c r="A71" s="11">
        <v>44805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8">
        <f t="shared" si="4"/>
        <v>0</v>
      </c>
      <c r="AA71" s="15">
        <v>4</v>
      </c>
      <c r="AB71" s="36">
        <f t="shared" si="5"/>
        <v>0</v>
      </c>
      <c r="AD71" s="3" t="s">
        <v>40</v>
      </c>
    </row>
    <row r="72" spans="1:30" ht="15.75" x14ac:dyDescent="0.25">
      <c r="A72" s="11">
        <v>44835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8">
        <f t="shared" si="4"/>
        <v>0</v>
      </c>
      <c r="AA72" s="15">
        <v>5</v>
      </c>
      <c r="AB72" s="36">
        <f t="shared" si="5"/>
        <v>0</v>
      </c>
      <c r="AD72" s="3" t="s">
        <v>40</v>
      </c>
    </row>
    <row r="73" spans="1:30" ht="15.75" x14ac:dyDescent="0.25">
      <c r="A73" s="11">
        <v>44866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8">
        <f t="shared" si="4"/>
        <v>0</v>
      </c>
      <c r="AA73" s="15">
        <v>4</v>
      </c>
      <c r="AB73" s="36">
        <f t="shared" si="5"/>
        <v>0</v>
      </c>
      <c r="AD73" s="3" t="s">
        <v>40</v>
      </c>
    </row>
    <row r="74" spans="1:30" ht="16.5" thickBot="1" x14ac:dyDescent="0.3">
      <c r="A74" s="13">
        <v>44896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9">
        <f t="shared" si="4"/>
        <v>0</v>
      </c>
      <c r="AA74" s="37">
        <v>5</v>
      </c>
      <c r="AB74" s="38">
        <f t="shared" si="5"/>
        <v>0</v>
      </c>
      <c r="AD74" s="3" t="s">
        <v>40</v>
      </c>
    </row>
    <row r="75" spans="1:30" ht="15.75" x14ac:dyDescent="0.25">
      <c r="A75" s="32">
        <v>44927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20">
        <f t="shared" si="4"/>
        <v>0</v>
      </c>
      <c r="AA75" s="34">
        <v>5</v>
      </c>
      <c r="AB75" s="35">
        <f t="shared" si="5"/>
        <v>0</v>
      </c>
      <c r="AD75" s="3" t="s">
        <v>40</v>
      </c>
    </row>
    <row r="76" spans="1:30" ht="15.75" x14ac:dyDescent="0.25">
      <c r="A76" s="11">
        <v>44958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8">
        <f t="shared" si="4"/>
        <v>0</v>
      </c>
      <c r="AA76" s="15">
        <v>4</v>
      </c>
      <c r="AB76" s="35">
        <f t="shared" si="5"/>
        <v>0</v>
      </c>
      <c r="AD76" s="3" t="s">
        <v>40</v>
      </c>
    </row>
    <row r="77" spans="1:30" ht="15.75" x14ac:dyDescent="0.25">
      <c r="A77" s="11">
        <v>44986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8">
        <f t="shared" si="4"/>
        <v>0</v>
      </c>
      <c r="AA77" s="15">
        <v>4</v>
      </c>
      <c r="AB77" s="35">
        <f t="shared" si="5"/>
        <v>0</v>
      </c>
      <c r="AD77" s="3" t="s">
        <v>40</v>
      </c>
    </row>
    <row r="78" spans="1:30" ht="15.75" x14ac:dyDescent="0.25">
      <c r="A78" s="11">
        <v>45017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8">
        <f t="shared" si="4"/>
        <v>0</v>
      </c>
      <c r="AA78" s="15">
        <v>7</v>
      </c>
      <c r="AB78" s="35">
        <f t="shared" si="5"/>
        <v>0</v>
      </c>
      <c r="AD78" s="3" t="s">
        <v>40</v>
      </c>
    </row>
    <row r="79" spans="1:30" ht="15.75" x14ac:dyDescent="0.25">
      <c r="A79" s="11">
        <v>45047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8">
        <f t="shared" si="4"/>
        <v>0</v>
      </c>
      <c r="AA79" s="15">
        <v>4</v>
      </c>
      <c r="AB79" s="35">
        <f t="shared" si="5"/>
        <v>0</v>
      </c>
      <c r="AD79" s="3" t="s">
        <v>40</v>
      </c>
    </row>
    <row r="80" spans="1:30" ht="15.75" x14ac:dyDescent="0.25">
      <c r="A80" s="11">
        <v>45078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8">
        <f t="shared" si="4"/>
        <v>0</v>
      </c>
      <c r="AA80" s="15">
        <v>4</v>
      </c>
      <c r="AB80" s="35">
        <f t="shared" si="5"/>
        <v>0</v>
      </c>
      <c r="AD80" s="3" t="s">
        <v>40</v>
      </c>
    </row>
    <row r="81" spans="1:30" ht="15.75" x14ac:dyDescent="0.25">
      <c r="A81" s="11">
        <v>45108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8">
        <f t="shared" si="4"/>
        <v>0</v>
      </c>
      <c r="AA81" s="15">
        <v>6</v>
      </c>
      <c r="AB81" s="35">
        <f t="shared" si="5"/>
        <v>0</v>
      </c>
      <c r="AD81" s="3" t="s">
        <v>40</v>
      </c>
    </row>
    <row r="82" spans="1:30" ht="15.75" x14ac:dyDescent="0.25">
      <c r="A82" s="11">
        <v>45139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8">
        <f t="shared" si="4"/>
        <v>0</v>
      </c>
      <c r="AA82" s="15">
        <v>4</v>
      </c>
      <c r="AB82" s="35">
        <f t="shared" si="5"/>
        <v>0</v>
      </c>
      <c r="AD82" s="3" t="s">
        <v>40</v>
      </c>
    </row>
    <row r="83" spans="1:30" ht="15.75" x14ac:dyDescent="0.25">
      <c r="A83" s="11">
        <v>45170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8">
        <f t="shared" si="4"/>
        <v>0</v>
      </c>
      <c r="AA83" s="15">
        <v>4</v>
      </c>
      <c r="AB83" s="35">
        <f t="shared" si="5"/>
        <v>0</v>
      </c>
      <c r="AD83" s="3" t="s">
        <v>40</v>
      </c>
    </row>
    <row r="84" spans="1:30" ht="15.75" x14ac:dyDescent="0.25">
      <c r="A84" s="11">
        <v>45200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8">
        <f t="shared" si="4"/>
        <v>0</v>
      </c>
      <c r="AA84" s="15">
        <v>5</v>
      </c>
      <c r="AB84" s="35">
        <f t="shared" si="5"/>
        <v>0</v>
      </c>
      <c r="AD84" s="3" t="s">
        <v>40</v>
      </c>
    </row>
    <row r="85" spans="1:30" ht="15.75" x14ac:dyDescent="0.25">
      <c r="A85" s="11">
        <v>45231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8">
        <f t="shared" si="4"/>
        <v>0</v>
      </c>
      <c r="AA85" s="15">
        <v>4</v>
      </c>
      <c r="AB85" s="35">
        <f t="shared" si="5"/>
        <v>0</v>
      </c>
      <c r="AD85" s="3" t="s">
        <v>40</v>
      </c>
    </row>
    <row r="86" spans="1:30" ht="16.5" thickBot="1" x14ac:dyDescent="0.3">
      <c r="A86" s="13">
        <v>45261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9">
        <f t="shared" si="4"/>
        <v>0</v>
      </c>
      <c r="AA86" s="37">
        <v>6</v>
      </c>
      <c r="AB86" s="38">
        <f t="shared" si="5"/>
        <v>0</v>
      </c>
      <c r="AD86" s="3" t="s">
        <v>40</v>
      </c>
    </row>
    <row r="87" spans="1:30" ht="16.5" thickBot="1" x14ac:dyDescent="0.3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2"/>
      <c r="AA87" s="9"/>
      <c r="AB87" s="10"/>
    </row>
    <row r="88" spans="1:30" ht="16.5" thickBot="1" x14ac:dyDescent="0.3">
      <c r="A88" s="43" t="s">
        <v>36</v>
      </c>
      <c r="B88" s="25"/>
      <c r="C88" s="25"/>
      <c r="D88" s="25"/>
      <c r="E88" s="28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4"/>
      <c r="AA88" s="9"/>
      <c r="AB88" s="10"/>
    </row>
    <row r="89" spans="1:30" ht="16.5" thickBot="1" x14ac:dyDescent="0.3">
      <c r="A89" s="3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4"/>
      <c r="AA89" s="9"/>
      <c r="AB89" s="10"/>
    </row>
    <row r="90" spans="1:30" ht="15.95" customHeight="1" thickBot="1" x14ac:dyDescent="0.25">
      <c r="A90" s="44" t="s">
        <v>2</v>
      </c>
      <c r="B90" s="45" t="s">
        <v>3</v>
      </c>
      <c r="C90" s="45" t="s">
        <v>4</v>
      </c>
      <c r="D90" s="45" t="s">
        <v>5</v>
      </c>
      <c r="E90" s="45" t="s">
        <v>6</v>
      </c>
      <c r="F90" s="45" t="s">
        <v>7</v>
      </c>
      <c r="G90" s="45" t="s">
        <v>8</v>
      </c>
      <c r="H90" s="45" t="s">
        <v>9</v>
      </c>
      <c r="I90" s="45" t="s">
        <v>10</v>
      </c>
      <c r="J90" s="45" t="s">
        <v>11</v>
      </c>
      <c r="K90" s="45" t="s">
        <v>12</v>
      </c>
      <c r="L90" s="45" t="s">
        <v>13</v>
      </c>
      <c r="M90" s="45" t="s">
        <v>14</v>
      </c>
      <c r="N90" s="45" t="s">
        <v>15</v>
      </c>
      <c r="O90" s="45" t="s">
        <v>16</v>
      </c>
      <c r="P90" s="45" t="s">
        <v>17</v>
      </c>
      <c r="Q90" s="45" t="s">
        <v>18</v>
      </c>
      <c r="R90" s="45" t="s">
        <v>19</v>
      </c>
      <c r="S90" s="45" t="s">
        <v>20</v>
      </c>
      <c r="T90" s="45" t="s">
        <v>21</v>
      </c>
      <c r="U90" s="45" t="s">
        <v>22</v>
      </c>
      <c r="V90" s="45" t="s">
        <v>23</v>
      </c>
      <c r="W90" s="45" t="s">
        <v>24</v>
      </c>
      <c r="X90" s="45" t="s">
        <v>25</v>
      </c>
      <c r="Y90" s="45" t="s">
        <v>26</v>
      </c>
      <c r="Z90" s="45" t="s">
        <v>1</v>
      </c>
      <c r="AA90" s="45" t="s">
        <v>32</v>
      </c>
      <c r="AB90" s="46"/>
    </row>
    <row r="91" spans="1:30" ht="15.75" x14ac:dyDescent="0.25">
      <c r="A91" s="7">
        <v>44562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17">
        <f>SUM(B91:Y91)</f>
        <v>0</v>
      </c>
      <c r="AA91" s="39">
        <v>1</v>
      </c>
      <c r="AB91" s="40">
        <f>+Z91*AA91</f>
        <v>0</v>
      </c>
      <c r="AD91" s="3" t="s">
        <v>41</v>
      </c>
    </row>
    <row r="92" spans="1:30" ht="15.75" x14ac:dyDescent="0.25">
      <c r="A92" s="11">
        <v>44593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8">
        <f t="shared" ref="Z92:Z114" si="6">SUM(B92:Y92)</f>
        <v>0</v>
      </c>
      <c r="AA92" s="15">
        <v>0</v>
      </c>
      <c r="AB92" s="36">
        <f>+Z92*AA92</f>
        <v>0</v>
      </c>
      <c r="AD92" s="3" t="s">
        <v>41</v>
      </c>
    </row>
    <row r="93" spans="1:30" ht="15.75" x14ac:dyDescent="0.25">
      <c r="A93" s="11">
        <v>44621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8">
        <f t="shared" si="6"/>
        <v>0</v>
      </c>
      <c r="AA93" s="15">
        <v>1</v>
      </c>
      <c r="AB93" s="36">
        <f t="shared" ref="AB93:AB114" si="7">+Z93*AA93</f>
        <v>0</v>
      </c>
      <c r="AD93" s="3" t="s">
        <v>41</v>
      </c>
    </row>
    <row r="94" spans="1:30" ht="15.75" x14ac:dyDescent="0.25">
      <c r="A94" s="11">
        <v>44652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8">
        <f t="shared" si="6"/>
        <v>0</v>
      </c>
      <c r="AA94" s="15">
        <v>0</v>
      </c>
      <c r="AB94" s="36">
        <f t="shared" si="7"/>
        <v>0</v>
      </c>
      <c r="AD94" s="3" t="s">
        <v>41</v>
      </c>
    </row>
    <row r="95" spans="1:30" ht="15.75" x14ac:dyDescent="0.25">
      <c r="A95" s="11">
        <v>44682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8">
        <f t="shared" si="6"/>
        <v>0</v>
      </c>
      <c r="AA95" s="15">
        <v>1</v>
      </c>
      <c r="AB95" s="36">
        <f t="shared" si="7"/>
        <v>0</v>
      </c>
      <c r="AD95" s="3" t="s">
        <v>41</v>
      </c>
    </row>
    <row r="96" spans="1:30" ht="15.75" x14ac:dyDescent="0.25">
      <c r="A96" s="11">
        <v>44713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8">
        <f t="shared" si="6"/>
        <v>0</v>
      </c>
      <c r="AA96" s="15">
        <v>2</v>
      </c>
      <c r="AB96" s="36">
        <f t="shared" si="7"/>
        <v>0</v>
      </c>
      <c r="AD96" s="3" t="s">
        <v>41</v>
      </c>
    </row>
    <row r="97" spans="1:30" ht="15.75" x14ac:dyDescent="0.25">
      <c r="A97" s="11">
        <v>44743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8">
        <f t="shared" si="6"/>
        <v>0</v>
      </c>
      <c r="AA97" s="15">
        <v>1</v>
      </c>
      <c r="AB97" s="36">
        <f t="shared" si="7"/>
        <v>0</v>
      </c>
      <c r="AD97" s="3" t="s">
        <v>41</v>
      </c>
    </row>
    <row r="98" spans="1:30" ht="15.75" x14ac:dyDescent="0.25">
      <c r="A98" s="11">
        <v>44774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8">
        <f t="shared" si="6"/>
        <v>0</v>
      </c>
      <c r="AA98" s="15">
        <v>1</v>
      </c>
      <c r="AB98" s="36">
        <f t="shared" si="7"/>
        <v>0</v>
      </c>
      <c r="AD98" s="3" t="s">
        <v>41</v>
      </c>
    </row>
    <row r="99" spans="1:30" ht="15.75" x14ac:dyDescent="0.25">
      <c r="A99" s="11">
        <v>44805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8">
        <f t="shared" si="6"/>
        <v>0</v>
      </c>
      <c r="AA99" s="15">
        <v>0</v>
      </c>
      <c r="AB99" s="36">
        <f t="shared" si="7"/>
        <v>0</v>
      </c>
      <c r="AD99" s="3" t="s">
        <v>41</v>
      </c>
    </row>
    <row r="100" spans="1:30" ht="15.75" x14ac:dyDescent="0.25">
      <c r="A100" s="11">
        <v>44835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8">
        <f t="shared" si="6"/>
        <v>0</v>
      </c>
      <c r="AA100" s="15">
        <v>1</v>
      </c>
      <c r="AB100" s="36">
        <f t="shared" si="7"/>
        <v>0</v>
      </c>
      <c r="AD100" s="3" t="s">
        <v>41</v>
      </c>
    </row>
    <row r="101" spans="1:30" ht="15.75" x14ac:dyDescent="0.25">
      <c r="A101" s="11">
        <v>44866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8">
        <f t="shared" si="6"/>
        <v>0</v>
      </c>
      <c r="AA101" s="15">
        <v>2</v>
      </c>
      <c r="AB101" s="36">
        <f t="shared" si="7"/>
        <v>0</v>
      </c>
      <c r="AD101" s="3" t="s">
        <v>41</v>
      </c>
    </row>
    <row r="102" spans="1:30" ht="16.5" thickBot="1" x14ac:dyDescent="0.3">
      <c r="A102" s="13">
        <v>44896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9">
        <f t="shared" si="6"/>
        <v>0</v>
      </c>
      <c r="AA102" s="37">
        <v>0</v>
      </c>
      <c r="AB102" s="38">
        <f t="shared" si="7"/>
        <v>0</v>
      </c>
      <c r="AD102" s="3" t="s">
        <v>41</v>
      </c>
    </row>
    <row r="103" spans="1:30" ht="15.75" x14ac:dyDescent="0.25">
      <c r="A103" s="32">
        <v>44927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20">
        <f t="shared" si="6"/>
        <v>0</v>
      </c>
      <c r="AA103" s="34">
        <v>1</v>
      </c>
      <c r="AB103" s="35">
        <f t="shared" si="7"/>
        <v>0</v>
      </c>
      <c r="AD103" s="3" t="s">
        <v>41</v>
      </c>
    </row>
    <row r="104" spans="1:30" ht="15.75" x14ac:dyDescent="0.25">
      <c r="A104" s="11">
        <v>44958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8">
        <f t="shared" si="6"/>
        <v>0</v>
      </c>
      <c r="AA104" s="15">
        <v>0</v>
      </c>
      <c r="AB104" s="35">
        <f t="shared" si="7"/>
        <v>0</v>
      </c>
      <c r="AD104" s="3" t="s">
        <v>41</v>
      </c>
    </row>
    <row r="105" spans="1:30" ht="15.75" x14ac:dyDescent="0.25">
      <c r="A105" s="11">
        <v>44986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8">
        <f t="shared" si="6"/>
        <v>0</v>
      </c>
      <c r="AA105" s="15">
        <v>1</v>
      </c>
      <c r="AB105" s="35">
        <f t="shared" si="7"/>
        <v>0</v>
      </c>
      <c r="AD105" s="3" t="s">
        <v>41</v>
      </c>
    </row>
    <row r="106" spans="1:30" ht="15.75" x14ac:dyDescent="0.25">
      <c r="A106" s="11">
        <v>45017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8">
        <f t="shared" si="6"/>
        <v>0</v>
      </c>
      <c r="AA106" s="15">
        <v>0</v>
      </c>
      <c r="AB106" s="35">
        <f t="shared" si="7"/>
        <v>0</v>
      </c>
      <c r="AD106" s="3" t="s">
        <v>41</v>
      </c>
    </row>
    <row r="107" spans="1:30" ht="15.75" x14ac:dyDescent="0.25">
      <c r="A107" s="11">
        <v>45047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8">
        <f t="shared" si="6"/>
        <v>0</v>
      </c>
      <c r="AA107" s="15">
        <v>2</v>
      </c>
      <c r="AB107" s="35">
        <f t="shared" si="7"/>
        <v>0</v>
      </c>
      <c r="AD107" s="3" t="s">
        <v>41</v>
      </c>
    </row>
    <row r="108" spans="1:30" ht="15.75" x14ac:dyDescent="0.25">
      <c r="A108" s="11">
        <v>45078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8">
        <f t="shared" si="6"/>
        <v>0</v>
      </c>
      <c r="AA108" s="15">
        <v>2</v>
      </c>
      <c r="AB108" s="35">
        <f t="shared" si="7"/>
        <v>0</v>
      </c>
      <c r="AD108" s="3" t="s">
        <v>41</v>
      </c>
    </row>
    <row r="109" spans="1:30" ht="15.75" x14ac:dyDescent="0.25">
      <c r="A109" s="11">
        <v>45108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8">
        <f t="shared" si="6"/>
        <v>0</v>
      </c>
      <c r="AA109" s="15">
        <v>1</v>
      </c>
      <c r="AB109" s="35">
        <f t="shared" si="7"/>
        <v>0</v>
      </c>
      <c r="AD109" s="3" t="s">
        <v>41</v>
      </c>
    </row>
    <row r="110" spans="1:30" ht="15.75" x14ac:dyDescent="0.25">
      <c r="A110" s="11">
        <v>45139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8">
        <f t="shared" si="6"/>
        <v>0</v>
      </c>
      <c r="AA110" s="15">
        <v>2</v>
      </c>
      <c r="AB110" s="35">
        <f t="shared" si="7"/>
        <v>0</v>
      </c>
      <c r="AD110" s="3" t="s">
        <v>41</v>
      </c>
    </row>
    <row r="111" spans="1:30" ht="15.75" x14ac:dyDescent="0.25">
      <c r="A111" s="11">
        <v>45170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8">
        <f t="shared" si="6"/>
        <v>0</v>
      </c>
      <c r="AA111" s="15">
        <v>0</v>
      </c>
      <c r="AB111" s="35">
        <f t="shared" si="7"/>
        <v>0</v>
      </c>
      <c r="AD111" s="3" t="s">
        <v>41</v>
      </c>
    </row>
    <row r="112" spans="1:30" ht="15.75" x14ac:dyDescent="0.25">
      <c r="A112" s="11">
        <v>45200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8">
        <f t="shared" si="6"/>
        <v>0</v>
      </c>
      <c r="AA112" s="15">
        <v>1</v>
      </c>
      <c r="AB112" s="35">
        <f t="shared" si="7"/>
        <v>0</v>
      </c>
      <c r="AD112" s="3" t="s">
        <v>41</v>
      </c>
    </row>
    <row r="113" spans="1:32" ht="15.75" x14ac:dyDescent="0.25">
      <c r="A113" s="11">
        <v>45231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8">
        <f t="shared" si="6"/>
        <v>0</v>
      </c>
      <c r="AA113" s="15">
        <v>2</v>
      </c>
      <c r="AB113" s="35">
        <f t="shared" si="7"/>
        <v>0</v>
      </c>
      <c r="AD113" s="3" t="s">
        <v>41</v>
      </c>
    </row>
    <row r="114" spans="1:32" ht="16.5" thickBot="1" x14ac:dyDescent="0.3">
      <c r="A114" s="13">
        <v>45261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9">
        <f t="shared" si="6"/>
        <v>0</v>
      </c>
      <c r="AA114" s="37">
        <v>1</v>
      </c>
      <c r="AB114" s="38">
        <f t="shared" si="7"/>
        <v>0</v>
      </c>
      <c r="AD114" s="3" t="s">
        <v>41</v>
      </c>
    </row>
    <row r="115" spans="1:32" ht="15.75" thickBot="1" x14ac:dyDescent="0.25"/>
    <row r="116" spans="1:32" ht="16.5" thickBot="1" x14ac:dyDescent="0.3">
      <c r="A116" s="43" t="s">
        <v>37</v>
      </c>
      <c r="E116" s="9"/>
    </row>
    <row r="117" spans="1:32" ht="15.75" thickBot="1" x14ac:dyDescent="0.25"/>
    <row r="118" spans="1:32" ht="15.95" customHeight="1" thickBot="1" x14ac:dyDescent="0.25">
      <c r="A118" s="44" t="s">
        <v>2</v>
      </c>
      <c r="B118" s="45" t="s">
        <v>3</v>
      </c>
      <c r="C118" s="45" t="s">
        <v>4</v>
      </c>
      <c r="D118" s="45" t="s">
        <v>5</v>
      </c>
      <c r="E118" s="45" t="s">
        <v>6</v>
      </c>
      <c r="F118" s="45" t="s">
        <v>7</v>
      </c>
      <c r="G118" s="45" t="s">
        <v>8</v>
      </c>
      <c r="H118" s="45" t="s">
        <v>9</v>
      </c>
      <c r="I118" s="45" t="s">
        <v>10</v>
      </c>
      <c r="J118" s="45" t="s">
        <v>11</v>
      </c>
      <c r="K118" s="45" t="s">
        <v>12</v>
      </c>
      <c r="L118" s="45" t="s">
        <v>13</v>
      </c>
      <c r="M118" s="45" t="s">
        <v>14</v>
      </c>
      <c r="N118" s="45" t="s">
        <v>15</v>
      </c>
      <c r="O118" s="45" t="s">
        <v>16</v>
      </c>
      <c r="P118" s="45" t="s">
        <v>17</v>
      </c>
      <c r="Q118" s="45" t="s">
        <v>18</v>
      </c>
      <c r="R118" s="45" t="s">
        <v>19</v>
      </c>
      <c r="S118" s="45" t="s">
        <v>20</v>
      </c>
      <c r="T118" s="45" t="s">
        <v>21</v>
      </c>
      <c r="U118" s="45" t="s">
        <v>22</v>
      </c>
      <c r="V118" s="45" t="s">
        <v>23</v>
      </c>
      <c r="W118" s="45" t="s">
        <v>24</v>
      </c>
      <c r="X118" s="45" t="s">
        <v>25</v>
      </c>
      <c r="Y118" s="45" t="s">
        <v>26</v>
      </c>
      <c r="Z118" s="45" t="s">
        <v>1</v>
      </c>
      <c r="AA118" s="45" t="s">
        <v>32</v>
      </c>
      <c r="AB118" s="46"/>
    </row>
    <row r="119" spans="1:32" ht="15.75" x14ac:dyDescent="0.25">
      <c r="A119" s="7">
        <v>44562</v>
      </c>
      <c r="B119" s="8">
        <f>+B7*$AA7+B35*$AA35+B63*$AA63+B91*$AA91</f>
        <v>0</v>
      </c>
      <c r="C119" s="8">
        <f t="shared" ref="C119:Y130" si="8">+C7*$AA7+C35*$AA35+C63*$AA63+C91*$AA91</f>
        <v>0</v>
      </c>
      <c r="D119" s="8">
        <f t="shared" si="8"/>
        <v>0</v>
      </c>
      <c r="E119" s="8">
        <f t="shared" si="8"/>
        <v>0</v>
      </c>
      <c r="F119" s="8">
        <f t="shared" si="8"/>
        <v>0</v>
      </c>
      <c r="G119" s="8">
        <f t="shared" si="8"/>
        <v>0</v>
      </c>
      <c r="H119" s="8">
        <f t="shared" si="8"/>
        <v>0</v>
      </c>
      <c r="I119" s="8">
        <f t="shared" si="8"/>
        <v>0</v>
      </c>
      <c r="J119" s="8">
        <f t="shared" si="8"/>
        <v>0</v>
      </c>
      <c r="K119" s="8">
        <f t="shared" si="8"/>
        <v>0</v>
      </c>
      <c r="L119" s="8">
        <f t="shared" si="8"/>
        <v>0</v>
      </c>
      <c r="M119" s="8">
        <f t="shared" si="8"/>
        <v>0</v>
      </c>
      <c r="N119" s="8">
        <f t="shared" si="8"/>
        <v>0</v>
      </c>
      <c r="O119" s="8">
        <f t="shared" si="8"/>
        <v>0</v>
      </c>
      <c r="P119" s="8">
        <f t="shared" si="8"/>
        <v>0</v>
      </c>
      <c r="Q119" s="8">
        <f t="shared" si="8"/>
        <v>0</v>
      </c>
      <c r="R119" s="8">
        <f t="shared" si="8"/>
        <v>0</v>
      </c>
      <c r="S119" s="8">
        <f t="shared" si="8"/>
        <v>0</v>
      </c>
      <c r="T119" s="8">
        <f t="shared" si="8"/>
        <v>0</v>
      </c>
      <c r="U119" s="8">
        <f t="shared" si="8"/>
        <v>0</v>
      </c>
      <c r="V119" s="8">
        <f t="shared" si="8"/>
        <v>0</v>
      </c>
      <c r="W119" s="8">
        <f t="shared" si="8"/>
        <v>0</v>
      </c>
      <c r="X119" s="8">
        <f t="shared" si="8"/>
        <v>0</v>
      </c>
      <c r="Y119" s="8">
        <f t="shared" si="8"/>
        <v>0</v>
      </c>
      <c r="Z119" s="17">
        <f>SUM(B119:Y119)</f>
        <v>0</v>
      </c>
      <c r="AA119" s="39">
        <v>31</v>
      </c>
      <c r="AB119" s="40">
        <f>+AB7+AB35+AB63+AB91</f>
        <v>0</v>
      </c>
      <c r="AC119" s="6">
        <f>+Z119-AB119</f>
        <v>0</v>
      </c>
      <c r="AD119" s="48"/>
      <c r="AE119" s="48"/>
      <c r="AF119" s="48"/>
    </row>
    <row r="120" spans="1:32" ht="15.75" x14ac:dyDescent="0.25">
      <c r="A120" s="11">
        <v>44593</v>
      </c>
      <c r="B120" s="12">
        <f t="shared" ref="B120:Q135" si="9">+B8*$AA8+B36*$AA36+B64*$AA64+B92*$AA92</f>
        <v>0</v>
      </c>
      <c r="C120" s="12">
        <f t="shared" si="9"/>
        <v>0</v>
      </c>
      <c r="D120" s="12">
        <f t="shared" si="9"/>
        <v>0</v>
      </c>
      <c r="E120" s="12">
        <f t="shared" si="9"/>
        <v>0</v>
      </c>
      <c r="F120" s="12">
        <f t="shared" si="9"/>
        <v>0</v>
      </c>
      <c r="G120" s="12">
        <f t="shared" si="9"/>
        <v>0</v>
      </c>
      <c r="H120" s="12">
        <f t="shared" si="9"/>
        <v>0</v>
      </c>
      <c r="I120" s="12">
        <f t="shared" si="9"/>
        <v>0</v>
      </c>
      <c r="J120" s="12">
        <f t="shared" si="9"/>
        <v>0</v>
      </c>
      <c r="K120" s="12">
        <f t="shared" si="9"/>
        <v>0</v>
      </c>
      <c r="L120" s="12">
        <f t="shared" si="9"/>
        <v>0</v>
      </c>
      <c r="M120" s="12">
        <f t="shared" si="9"/>
        <v>0</v>
      </c>
      <c r="N120" s="12">
        <f t="shared" si="9"/>
        <v>0</v>
      </c>
      <c r="O120" s="12">
        <f t="shared" si="9"/>
        <v>0</v>
      </c>
      <c r="P120" s="12">
        <f t="shared" si="9"/>
        <v>0</v>
      </c>
      <c r="Q120" s="12">
        <f t="shared" si="9"/>
        <v>0</v>
      </c>
      <c r="R120" s="12">
        <f t="shared" si="8"/>
        <v>0</v>
      </c>
      <c r="S120" s="12">
        <f t="shared" si="8"/>
        <v>0</v>
      </c>
      <c r="T120" s="12">
        <f t="shared" si="8"/>
        <v>0</v>
      </c>
      <c r="U120" s="12">
        <f t="shared" si="8"/>
        <v>0</v>
      </c>
      <c r="V120" s="12">
        <f t="shared" si="8"/>
        <v>0</v>
      </c>
      <c r="W120" s="12">
        <f t="shared" si="8"/>
        <v>0</v>
      </c>
      <c r="X120" s="12">
        <f t="shared" si="8"/>
        <v>0</v>
      </c>
      <c r="Y120" s="12">
        <f t="shared" si="8"/>
        <v>0</v>
      </c>
      <c r="Z120" s="18">
        <f>SUM(B120:Y120)</f>
        <v>0</v>
      </c>
      <c r="AA120" s="15">
        <v>28</v>
      </c>
      <c r="AB120" s="36">
        <f t="shared" ref="AB120:AB142" si="10">+AB8+AB36+AB64+AB92</f>
        <v>0</v>
      </c>
      <c r="AC120" s="6">
        <f t="shared" ref="AC120:AC142" si="11">+Z120-AB120</f>
        <v>0</v>
      </c>
      <c r="AD120" s="48"/>
      <c r="AE120" s="48"/>
      <c r="AF120" s="48"/>
    </row>
    <row r="121" spans="1:32" ht="15.75" x14ac:dyDescent="0.25">
      <c r="A121" s="11">
        <v>44621</v>
      </c>
      <c r="B121" s="12">
        <f t="shared" si="9"/>
        <v>0</v>
      </c>
      <c r="C121" s="12">
        <f t="shared" si="8"/>
        <v>0</v>
      </c>
      <c r="D121" s="12">
        <f t="shared" si="8"/>
        <v>0</v>
      </c>
      <c r="E121" s="12">
        <f t="shared" si="8"/>
        <v>0</v>
      </c>
      <c r="F121" s="12">
        <f t="shared" si="8"/>
        <v>0</v>
      </c>
      <c r="G121" s="12">
        <f t="shared" si="8"/>
        <v>0</v>
      </c>
      <c r="H121" s="12">
        <f t="shared" si="8"/>
        <v>0</v>
      </c>
      <c r="I121" s="12">
        <f t="shared" si="8"/>
        <v>0</v>
      </c>
      <c r="J121" s="12">
        <f t="shared" si="8"/>
        <v>0</v>
      </c>
      <c r="K121" s="12">
        <f t="shared" si="8"/>
        <v>0</v>
      </c>
      <c r="L121" s="12">
        <f t="shared" si="8"/>
        <v>0</v>
      </c>
      <c r="M121" s="12">
        <f t="shared" si="8"/>
        <v>0</v>
      </c>
      <c r="N121" s="12">
        <f t="shared" si="8"/>
        <v>0</v>
      </c>
      <c r="O121" s="12">
        <f t="shared" si="8"/>
        <v>0</v>
      </c>
      <c r="P121" s="12">
        <f t="shared" si="8"/>
        <v>0</v>
      </c>
      <c r="Q121" s="12">
        <f t="shared" si="8"/>
        <v>0</v>
      </c>
      <c r="R121" s="12">
        <f t="shared" si="8"/>
        <v>0</v>
      </c>
      <c r="S121" s="12">
        <f t="shared" si="8"/>
        <v>0</v>
      </c>
      <c r="T121" s="12">
        <f t="shared" si="8"/>
        <v>0</v>
      </c>
      <c r="U121" s="12">
        <f t="shared" si="8"/>
        <v>0</v>
      </c>
      <c r="V121" s="12">
        <f t="shared" si="8"/>
        <v>0</v>
      </c>
      <c r="W121" s="12">
        <f t="shared" si="8"/>
        <v>0</v>
      </c>
      <c r="X121" s="12">
        <f t="shared" si="8"/>
        <v>0</v>
      </c>
      <c r="Y121" s="12">
        <f t="shared" si="8"/>
        <v>0</v>
      </c>
      <c r="Z121" s="18">
        <f t="shared" ref="Z121:Z130" si="12">SUM(B121:Y121)</f>
        <v>0</v>
      </c>
      <c r="AA121" s="15">
        <v>31</v>
      </c>
      <c r="AB121" s="36">
        <f t="shared" si="10"/>
        <v>0</v>
      </c>
      <c r="AC121" s="6">
        <f t="shared" si="11"/>
        <v>0</v>
      </c>
      <c r="AD121" s="48"/>
      <c r="AE121" s="48"/>
      <c r="AF121" s="48"/>
    </row>
    <row r="122" spans="1:32" ht="15.75" x14ac:dyDescent="0.25">
      <c r="A122" s="11">
        <v>44652</v>
      </c>
      <c r="B122" s="12">
        <f t="shared" si="9"/>
        <v>0</v>
      </c>
      <c r="C122" s="12">
        <f t="shared" si="8"/>
        <v>0</v>
      </c>
      <c r="D122" s="12">
        <f t="shared" si="8"/>
        <v>0</v>
      </c>
      <c r="E122" s="12">
        <f t="shared" si="8"/>
        <v>0</v>
      </c>
      <c r="F122" s="12">
        <f t="shared" si="8"/>
        <v>0</v>
      </c>
      <c r="G122" s="12">
        <f t="shared" si="8"/>
        <v>0</v>
      </c>
      <c r="H122" s="12">
        <f t="shared" si="8"/>
        <v>0</v>
      </c>
      <c r="I122" s="12">
        <f t="shared" si="8"/>
        <v>0</v>
      </c>
      <c r="J122" s="12">
        <f t="shared" si="8"/>
        <v>0</v>
      </c>
      <c r="K122" s="12">
        <f t="shared" si="8"/>
        <v>0</v>
      </c>
      <c r="L122" s="12">
        <f t="shared" si="8"/>
        <v>0</v>
      </c>
      <c r="M122" s="12">
        <f t="shared" si="8"/>
        <v>0</v>
      </c>
      <c r="N122" s="12">
        <f t="shared" si="8"/>
        <v>0</v>
      </c>
      <c r="O122" s="12">
        <f t="shared" si="8"/>
        <v>0</v>
      </c>
      <c r="P122" s="12">
        <f t="shared" si="8"/>
        <v>0</v>
      </c>
      <c r="Q122" s="12">
        <f t="shared" si="8"/>
        <v>0</v>
      </c>
      <c r="R122" s="12">
        <f t="shared" si="8"/>
        <v>0</v>
      </c>
      <c r="S122" s="12">
        <f t="shared" si="8"/>
        <v>0</v>
      </c>
      <c r="T122" s="12">
        <f t="shared" si="8"/>
        <v>0</v>
      </c>
      <c r="U122" s="12">
        <f t="shared" si="8"/>
        <v>0</v>
      </c>
      <c r="V122" s="12">
        <f t="shared" si="8"/>
        <v>0</v>
      </c>
      <c r="W122" s="12">
        <f t="shared" si="8"/>
        <v>0</v>
      </c>
      <c r="X122" s="12">
        <f t="shared" si="8"/>
        <v>0</v>
      </c>
      <c r="Y122" s="12">
        <f t="shared" si="8"/>
        <v>0</v>
      </c>
      <c r="Z122" s="18">
        <f t="shared" si="12"/>
        <v>0</v>
      </c>
      <c r="AA122" s="15">
        <v>30</v>
      </c>
      <c r="AB122" s="36">
        <f t="shared" si="10"/>
        <v>0</v>
      </c>
      <c r="AC122" s="6">
        <f t="shared" si="11"/>
        <v>0</v>
      </c>
      <c r="AD122" s="48"/>
      <c r="AE122" s="48"/>
      <c r="AF122" s="48"/>
    </row>
    <row r="123" spans="1:32" ht="15.75" x14ac:dyDescent="0.25">
      <c r="A123" s="11">
        <v>44682</v>
      </c>
      <c r="B123" s="12">
        <f t="shared" si="9"/>
        <v>0</v>
      </c>
      <c r="C123" s="12">
        <f t="shared" si="8"/>
        <v>0</v>
      </c>
      <c r="D123" s="12">
        <f t="shared" si="8"/>
        <v>0</v>
      </c>
      <c r="E123" s="12">
        <f t="shared" si="8"/>
        <v>0</v>
      </c>
      <c r="F123" s="12">
        <f t="shared" si="8"/>
        <v>0</v>
      </c>
      <c r="G123" s="12">
        <f t="shared" si="8"/>
        <v>0</v>
      </c>
      <c r="H123" s="12">
        <f t="shared" si="8"/>
        <v>0</v>
      </c>
      <c r="I123" s="12">
        <f t="shared" si="8"/>
        <v>0</v>
      </c>
      <c r="J123" s="12">
        <f t="shared" si="8"/>
        <v>0</v>
      </c>
      <c r="K123" s="12">
        <f t="shared" si="8"/>
        <v>0</v>
      </c>
      <c r="L123" s="12">
        <f t="shared" si="8"/>
        <v>0</v>
      </c>
      <c r="M123" s="12">
        <f t="shared" si="8"/>
        <v>0</v>
      </c>
      <c r="N123" s="12">
        <f t="shared" si="8"/>
        <v>0</v>
      </c>
      <c r="O123" s="12">
        <f t="shared" si="8"/>
        <v>0</v>
      </c>
      <c r="P123" s="12">
        <f t="shared" si="8"/>
        <v>0</v>
      </c>
      <c r="Q123" s="12">
        <f t="shared" si="8"/>
        <v>0</v>
      </c>
      <c r="R123" s="12">
        <f t="shared" si="8"/>
        <v>0</v>
      </c>
      <c r="S123" s="12">
        <f t="shared" si="8"/>
        <v>0</v>
      </c>
      <c r="T123" s="12">
        <f t="shared" si="8"/>
        <v>0</v>
      </c>
      <c r="U123" s="12">
        <f t="shared" si="8"/>
        <v>0</v>
      </c>
      <c r="V123" s="12">
        <f t="shared" si="8"/>
        <v>0</v>
      </c>
      <c r="W123" s="12">
        <f t="shared" si="8"/>
        <v>0</v>
      </c>
      <c r="X123" s="12">
        <f t="shared" si="8"/>
        <v>0</v>
      </c>
      <c r="Y123" s="12">
        <f t="shared" si="8"/>
        <v>0</v>
      </c>
      <c r="Z123" s="18">
        <f t="shared" si="12"/>
        <v>0</v>
      </c>
      <c r="AA123" s="15">
        <v>31</v>
      </c>
      <c r="AB123" s="36">
        <f t="shared" si="10"/>
        <v>0</v>
      </c>
      <c r="AC123" s="6">
        <f t="shared" si="11"/>
        <v>0</v>
      </c>
      <c r="AD123" s="48"/>
      <c r="AE123" s="48"/>
      <c r="AF123" s="48"/>
    </row>
    <row r="124" spans="1:32" ht="15.75" x14ac:dyDescent="0.25">
      <c r="A124" s="11">
        <v>44713</v>
      </c>
      <c r="B124" s="12">
        <f t="shared" si="9"/>
        <v>0</v>
      </c>
      <c r="C124" s="12">
        <f t="shared" si="8"/>
        <v>0</v>
      </c>
      <c r="D124" s="12">
        <f t="shared" si="8"/>
        <v>0</v>
      </c>
      <c r="E124" s="12">
        <f t="shared" si="8"/>
        <v>0</v>
      </c>
      <c r="F124" s="12">
        <f t="shared" si="8"/>
        <v>0</v>
      </c>
      <c r="G124" s="12">
        <f t="shared" si="8"/>
        <v>0</v>
      </c>
      <c r="H124" s="12">
        <f t="shared" si="8"/>
        <v>0</v>
      </c>
      <c r="I124" s="12">
        <f t="shared" si="8"/>
        <v>0</v>
      </c>
      <c r="J124" s="12">
        <f t="shared" si="8"/>
        <v>0</v>
      </c>
      <c r="K124" s="12">
        <f t="shared" si="8"/>
        <v>0</v>
      </c>
      <c r="L124" s="12">
        <f t="shared" si="8"/>
        <v>0</v>
      </c>
      <c r="M124" s="12">
        <f t="shared" si="8"/>
        <v>0</v>
      </c>
      <c r="N124" s="12">
        <f t="shared" si="8"/>
        <v>0</v>
      </c>
      <c r="O124" s="12">
        <f t="shared" si="8"/>
        <v>0</v>
      </c>
      <c r="P124" s="12">
        <f t="shared" si="8"/>
        <v>0</v>
      </c>
      <c r="Q124" s="12">
        <f t="shared" si="8"/>
        <v>0</v>
      </c>
      <c r="R124" s="12">
        <f t="shared" si="8"/>
        <v>0</v>
      </c>
      <c r="S124" s="12">
        <f t="shared" si="8"/>
        <v>0</v>
      </c>
      <c r="T124" s="12">
        <f t="shared" si="8"/>
        <v>0</v>
      </c>
      <c r="U124" s="12">
        <f t="shared" si="8"/>
        <v>0</v>
      </c>
      <c r="V124" s="12">
        <f t="shared" si="8"/>
        <v>0</v>
      </c>
      <c r="W124" s="12">
        <f t="shared" si="8"/>
        <v>0</v>
      </c>
      <c r="X124" s="12">
        <f t="shared" si="8"/>
        <v>0</v>
      </c>
      <c r="Y124" s="12">
        <f t="shared" si="8"/>
        <v>0</v>
      </c>
      <c r="Z124" s="18">
        <f t="shared" si="12"/>
        <v>0</v>
      </c>
      <c r="AA124" s="15">
        <v>30</v>
      </c>
      <c r="AB124" s="36">
        <f t="shared" si="10"/>
        <v>0</v>
      </c>
      <c r="AC124" s="6">
        <f t="shared" si="11"/>
        <v>0</v>
      </c>
      <c r="AD124" s="48"/>
      <c r="AE124" s="48"/>
      <c r="AF124" s="48"/>
    </row>
    <row r="125" spans="1:32" ht="15.75" x14ac:dyDescent="0.25">
      <c r="A125" s="11">
        <v>44743</v>
      </c>
      <c r="B125" s="12">
        <f t="shared" si="9"/>
        <v>0</v>
      </c>
      <c r="C125" s="12">
        <f t="shared" si="8"/>
        <v>0</v>
      </c>
      <c r="D125" s="12">
        <f t="shared" si="8"/>
        <v>0</v>
      </c>
      <c r="E125" s="12">
        <f t="shared" si="8"/>
        <v>0</v>
      </c>
      <c r="F125" s="12">
        <f t="shared" si="8"/>
        <v>0</v>
      </c>
      <c r="G125" s="12">
        <f t="shared" si="8"/>
        <v>0</v>
      </c>
      <c r="H125" s="12">
        <f t="shared" si="8"/>
        <v>0</v>
      </c>
      <c r="I125" s="12">
        <f t="shared" si="8"/>
        <v>0</v>
      </c>
      <c r="J125" s="12">
        <f t="shared" si="8"/>
        <v>0</v>
      </c>
      <c r="K125" s="12">
        <f t="shared" si="8"/>
        <v>0</v>
      </c>
      <c r="L125" s="12">
        <f t="shared" si="8"/>
        <v>0</v>
      </c>
      <c r="M125" s="12">
        <f t="shared" si="8"/>
        <v>0</v>
      </c>
      <c r="N125" s="12">
        <f t="shared" si="8"/>
        <v>0</v>
      </c>
      <c r="O125" s="12">
        <f t="shared" si="8"/>
        <v>0</v>
      </c>
      <c r="P125" s="12">
        <f t="shared" si="8"/>
        <v>0</v>
      </c>
      <c r="Q125" s="12">
        <f t="shared" si="8"/>
        <v>0</v>
      </c>
      <c r="R125" s="12">
        <f t="shared" si="8"/>
        <v>0</v>
      </c>
      <c r="S125" s="12">
        <f t="shared" si="8"/>
        <v>0</v>
      </c>
      <c r="T125" s="12">
        <f t="shared" si="8"/>
        <v>0</v>
      </c>
      <c r="U125" s="12">
        <f t="shared" si="8"/>
        <v>0</v>
      </c>
      <c r="V125" s="12">
        <f t="shared" si="8"/>
        <v>0</v>
      </c>
      <c r="W125" s="12">
        <f t="shared" si="8"/>
        <v>0</v>
      </c>
      <c r="X125" s="12">
        <f t="shared" si="8"/>
        <v>0</v>
      </c>
      <c r="Y125" s="12">
        <f t="shared" si="8"/>
        <v>0</v>
      </c>
      <c r="Z125" s="18">
        <f t="shared" si="12"/>
        <v>0</v>
      </c>
      <c r="AA125" s="15">
        <v>31</v>
      </c>
      <c r="AB125" s="36">
        <f t="shared" si="10"/>
        <v>0</v>
      </c>
      <c r="AC125" s="6">
        <f t="shared" si="11"/>
        <v>0</v>
      </c>
      <c r="AD125" s="48"/>
      <c r="AE125" s="48"/>
      <c r="AF125" s="48"/>
    </row>
    <row r="126" spans="1:32" ht="15.75" x14ac:dyDescent="0.25">
      <c r="A126" s="11">
        <v>44774</v>
      </c>
      <c r="B126" s="12">
        <f t="shared" si="9"/>
        <v>0</v>
      </c>
      <c r="C126" s="12">
        <f t="shared" si="8"/>
        <v>0</v>
      </c>
      <c r="D126" s="12">
        <f t="shared" si="8"/>
        <v>0</v>
      </c>
      <c r="E126" s="12">
        <f t="shared" si="8"/>
        <v>0</v>
      </c>
      <c r="F126" s="12">
        <f t="shared" si="8"/>
        <v>0</v>
      </c>
      <c r="G126" s="12">
        <f t="shared" si="8"/>
        <v>0</v>
      </c>
      <c r="H126" s="12">
        <f t="shared" si="8"/>
        <v>0</v>
      </c>
      <c r="I126" s="12">
        <f t="shared" si="8"/>
        <v>0</v>
      </c>
      <c r="J126" s="12">
        <f t="shared" si="8"/>
        <v>0</v>
      </c>
      <c r="K126" s="12">
        <f t="shared" si="8"/>
        <v>0</v>
      </c>
      <c r="L126" s="12">
        <f t="shared" si="8"/>
        <v>0</v>
      </c>
      <c r="M126" s="12">
        <f t="shared" si="8"/>
        <v>0</v>
      </c>
      <c r="N126" s="12">
        <f t="shared" si="8"/>
        <v>0</v>
      </c>
      <c r="O126" s="12">
        <f t="shared" si="8"/>
        <v>0</v>
      </c>
      <c r="P126" s="12">
        <f t="shared" si="8"/>
        <v>0</v>
      </c>
      <c r="Q126" s="12">
        <f t="shared" si="8"/>
        <v>0</v>
      </c>
      <c r="R126" s="12">
        <f t="shared" si="8"/>
        <v>0</v>
      </c>
      <c r="S126" s="12">
        <f t="shared" si="8"/>
        <v>0</v>
      </c>
      <c r="T126" s="12">
        <f t="shared" si="8"/>
        <v>0</v>
      </c>
      <c r="U126" s="12">
        <f t="shared" si="8"/>
        <v>0</v>
      </c>
      <c r="V126" s="12">
        <f t="shared" si="8"/>
        <v>0</v>
      </c>
      <c r="W126" s="12">
        <f t="shared" si="8"/>
        <v>0</v>
      </c>
      <c r="X126" s="12">
        <f t="shared" si="8"/>
        <v>0</v>
      </c>
      <c r="Y126" s="12">
        <f t="shared" si="8"/>
        <v>0</v>
      </c>
      <c r="Z126" s="18">
        <f t="shared" si="12"/>
        <v>0</v>
      </c>
      <c r="AA126" s="15">
        <v>31</v>
      </c>
      <c r="AB126" s="36">
        <f t="shared" si="10"/>
        <v>0</v>
      </c>
      <c r="AC126" s="6">
        <f t="shared" si="11"/>
        <v>0</v>
      </c>
      <c r="AD126" s="48"/>
      <c r="AE126" s="48"/>
      <c r="AF126" s="48"/>
    </row>
    <row r="127" spans="1:32" ht="15.75" x14ac:dyDescent="0.25">
      <c r="A127" s="11">
        <v>44805</v>
      </c>
      <c r="B127" s="12">
        <f t="shared" si="9"/>
        <v>0</v>
      </c>
      <c r="C127" s="12">
        <f t="shared" si="8"/>
        <v>0</v>
      </c>
      <c r="D127" s="12">
        <f t="shared" si="8"/>
        <v>0</v>
      </c>
      <c r="E127" s="12">
        <f t="shared" si="8"/>
        <v>0</v>
      </c>
      <c r="F127" s="12">
        <f t="shared" si="8"/>
        <v>0</v>
      </c>
      <c r="G127" s="12">
        <f t="shared" si="8"/>
        <v>0</v>
      </c>
      <c r="H127" s="12">
        <f t="shared" si="8"/>
        <v>0</v>
      </c>
      <c r="I127" s="12">
        <f t="shared" si="8"/>
        <v>0</v>
      </c>
      <c r="J127" s="12">
        <f t="shared" si="8"/>
        <v>0</v>
      </c>
      <c r="K127" s="12">
        <f t="shared" si="8"/>
        <v>0</v>
      </c>
      <c r="L127" s="12">
        <f t="shared" si="8"/>
        <v>0</v>
      </c>
      <c r="M127" s="12">
        <f t="shared" si="8"/>
        <v>0</v>
      </c>
      <c r="N127" s="12">
        <f t="shared" si="8"/>
        <v>0</v>
      </c>
      <c r="O127" s="12">
        <f t="shared" si="8"/>
        <v>0</v>
      </c>
      <c r="P127" s="12">
        <f t="shared" si="8"/>
        <v>0</v>
      </c>
      <c r="Q127" s="12">
        <f t="shared" si="8"/>
        <v>0</v>
      </c>
      <c r="R127" s="12">
        <f t="shared" si="8"/>
        <v>0</v>
      </c>
      <c r="S127" s="12">
        <f t="shared" si="8"/>
        <v>0</v>
      </c>
      <c r="T127" s="12">
        <f t="shared" si="8"/>
        <v>0</v>
      </c>
      <c r="U127" s="12">
        <f t="shared" si="8"/>
        <v>0</v>
      </c>
      <c r="V127" s="12">
        <f t="shared" si="8"/>
        <v>0</v>
      </c>
      <c r="W127" s="12">
        <f t="shared" si="8"/>
        <v>0</v>
      </c>
      <c r="X127" s="12">
        <f t="shared" si="8"/>
        <v>0</v>
      </c>
      <c r="Y127" s="12">
        <f t="shared" si="8"/>
        <v>0</v>
      </c>
      <c r="Z127" s="18">
        <f t="shared" si="12"/>
        <v>0</v>
      </c>
      <c r="AA127" s="15">
        <v>30</v>
      </c>
      <c r="AB127" s="36">
        <f t="shared" si="10"/>
        <v>0</v>
      </c>
      <c r="AC127" s="6">
        <f t="shared" si="11"/>
        <v>0</v>
      </c>
      <c r="AD127" s="48"/>
      <c r="AE127" s="48"/>
      <c r="AF127" s="48"/>
    </row>
    <row r="128" spans="1:32" ht="15.75" x14ac:dyDescent="0.25">
      <c r="A128" s="11">
        <v>44835</v>
      </c>
      <c r="B128" s="12">
        <f t="shared" si="9"/>
        <v>0</v>
      </c>
      <c r="C128" s="12">
        <f t="shared" si="8"/>
        <v>0</v>
      </c>
      <c r="D128" s="12">
        <f t="shared" si="8"/>
        <v>0</v>
      </c>
      <c r="E128" s="12">
        <f t="shared" si="8"/>
        <v>0</v>
      </c>
      <c r="F128" s="12">
        <f t="shared" si="8"/>
        <v>0</v>
      </c>
      <c r="G128" s="12">
        <f t="shared" si="8"/>
        <v>0</v>
      </c>
      <c r="H128" s="12">
        <f t="shared" si="8"/>
        <v>0</v>
      </c>
      <c r="I128" s="12">
        <f t="shared" si="8"/>
        <v>0</v>
      </c>
      <c r="J128" s="12">
        <f t="shared" si="8"/>
        <v>0</v>
      </c>
      <c r="K128" s="12">
        <f t="shared" si="8"/>
        <v>0</v>
      </c>
      <c r="L128" s="12">
        <f t="shared" si="8"/>
        <v>0</v>
      </c>
      <c r="M128" s="12">
        <f t="shared" si="8"/>
        <v>0</v>
      </c>
      <c r="N128" s="12">
        <f t="shared" si="8"/>
        <v>0</v>
      </c>
      <c r="O128" s="12">
        <f t="shared" si="8"/>
        <v>0</v>
      </c>
      <c r="P128" s="12">
        <f t="shared" si="8"/>
        <v>0</v>
      </c>
      <c r="Q128" s="12">
        <f t="shared" si="8"/>
        <v>0</v>
      </c>
      <c r="R128" s="12">
        <f t="shared" si="8"/>
        <v>0</v>
      </c>
      <c r="S128" s="12">
        <f t="shared" si="8"/>
        <v>0</v>
      </c>
      <c r="T128" s="12">
        <f t="shared" si="8"/>
        <v>0</v>
      </c>
      <c r="U128" s="12">
        <f t="shared" si="8"/>
        <v>0</v>
      </c>
      <c r="V128" s="12">
        <f t="shared" si="8"/>
        <v>0</v>
      </c>
      <c r="W128" s="12">
        <f t="shared" si="8"/>
        <v>0</v>
      </c>
      <c r="X128" s="12">
        <f t="shared" si="8"/>
        <v>0</v>
      </c>
      <c r="Y128" s="12">
        <f t="shared" si="8"/>
        <v>0</v>
      </c>
      <c r="Z128" s="18">
        <f t="shared" si="12"/>
        <v>0</v>
      </c>
      <c r="AA128" s="15">
        <v>31</v>
      </c>
      <c r="AB128" s="36">
        <f t="shared" si="10"/>
        <v>0</v>
      </c>
      <c r="AC128" s="6">
        <f t="shared" si="11"/>
        <v>0</v>
      </c>
      <c r="AD128" s="48"/>
      <c r="AE128" s="48"/>
      <c r="AF128" s="48"/>
    </row>
    <row r="129" spans="1:32" ht="15.75" x14ac:dyDescent="0.25">
      <c r="A129" s="11">
        <v>44866</v>
      </c>
      <c r="B129" s="12">
        <f t="shared" si="9"/>
        <v>0</v>
      </c>
      <c r="C129" s="12">
        <f t="shared" si="8"/>
        <v>0</v>
      </c>
      <c r="D129" s="12">
        <f t="shared" si="8"/>
        <v>0</v>
      </c>
      <c r="E129" s="12">
        <f t="shared" si="8"/>
        <v>0</v>
      </c>
      <c r="F129" s="12">
        <f t="shared" si="8"/>
        <v>0</v>
      </c>
      <c r="G129" s="12">
        <f t="shared" si="8"/>
        <v>0</v>
      </c>
      <c r="H129" s="12">
        <f t="shared" si="8"/>
        <v>0</v>
      </c>
      <c r="I129" s="12">
        <f t="shared" si="8"/>
        <v>0</v>
      </c>
      <c r="J129" s="12">
        <f t="shared" si="8"/>
        <v>0</v>
      </c>
      <c r="K129" s="12">
        <f t="shared" si="8"/>
        <v>0</v>
      </c>
      <c r="L129" s="12">
        <f t="shared" si="8"/>
        <v>0</v>
      </c>
      <c r="M129" s="12">
        <f t="shared" si="8"/>
        <v>0</v>
      </c>
      <c r="N129" s="12">
        <f t="shared" si="8"/>
        <v>0</v>
      </c>
      <c r="O129" s="12">
        <f t="shared" si="8"/>
        <v>0</v>
      </c>
      <c r="P129" s="12">
        <f t="shared" si="8"/>
        <v>0</v>
      </c>
      <c r="Q129" s="12">
        <f t="shared" si="8"/>
        <v>0</v>
      </c>
      <c r="R129" s="12">
        <f t="shared" si="8"/>
        <v>0</v>
      </c>
      <c r="S129" s="12">
        <f t="shared" si="8"/>
        <v>0</v>
      </c>
      <c r="T129" s="12">
        <f t="shared" si="8"/>
        <v>0</v>
      </c>
      <c r="U129" s="12">
        <f t="shared" si="8"/>
        <v>0</v>
      </c>
      <c r="V129" s="12">
        <f t="shared" si="8"/>
        <v>0</v>
      </c>
      <c r="W129" s="12">
        <f t="shared" si="8"/>
        <v>0</v>
      </c>
      <c r="X129" s="12">
        <f t="shared" si="8"/>
        <v>0</v>
      </c>
      <c r="Y129" s="12">
        <f t="shared" si="8"/>
        <v>0</v>
      </c>
      <c r="Z129" s="18">
        <f t="shared" si="12"/>
        <v>0</v>
      </c>
      <c r="AA129" s="15">
        <v>30</v>
      </c>
      <c r="AB129" s="36">
        <f t="shared" si="10"/>
        <v>0</v>
      </c>
      <c r="AC129" s="6">
        <f t="shared" si="11"/>
        <v>0</v>
      </c>
      <c r="AD129" s="48"/>
      <c r="AE129" s="48"/>
      <c r="AF129" s="48"/>
    </row>
    <row r="130" spans="1:32" ht="16.5" thickBot="1" x14ac:dyDescent="0.3">
      <c r="A130" s="13">
        <v>44896</v>
      </c>
      <c r="B130" s="14">
        <f t="shared" si="9"/>
        <v>0</v>
      </c>
      <c r="C130" s="14">
        <f t="shared" si="8"/>
        <v>0</v>
      </c>
      <c r="D130" s="14">
        <f t="shared" si="8"/>
        <v>0</v>
      </c>
      <c r="E130" s="14">
        <f t="shared" si="8"/>
        <v>0</v>
      </c>
      <c r="F130" s="14">
        <f t="shared" si="8"/>
        <v>0</v>
      </c>
      <c r="G130" s="14">
        <f t="shared" si="8"/>
        <v>0</v>
      </c>
      <c r="H130" s="14">
        <f t="shared" si="8"/>
        <v>0</v>
      </c>
      <c r="I130" s="14">
        <f t="shared" si="8"/>
        <v>0</v>
      </c>
      <c r="J130" s="14">
        <f t="shared" si="8"/>
        <v>0</v>
      </c>
      <c r="K130" s="14">
        <f t="shared" si="8"/>
        <v>0</v>
      </c>
      <c r="L130" s="14">
        <f t="shared" si="8"/>
        <v>0</v>
      </c>
      <c r="M130" s="14">
        <f t="shared" si="8"/>
        <v>0</v>
      </c>
      <c r="N130" s="14">
        <f t="shared" si="8"/>
        <v>0</v>
      </c>
      <c r="O130" s="14">
        <f t="shared" si="8"/>
        <v>0</v>
      </c>
      <c r="P130" s="14">
        <f t="shared" si="8"/>
        <v>0</v>
      </c>
      <c r="Q130" s="14">
        <f t="shared" si="8"/>
        <v>0</v>
      </c>
      <c r="R130" s="14">
        <f t="shared" si="8"/>
        <v>0</v>
      </c>
      <c r="S130" s="14">
        <f t="shared" si="8"/>
        <v>0</v>
      </c>
      <c r="T130" s="14">
        <f t="shared" ref="C130:Y141" si="13">+T18*$AA18+T46*$AA46+T74*$AA74+T102*$AA102</f>
        <v>0</v>
      </c>
      <c r="U130" s="14">
        <f t="shared" si="13"/>
        <v>0</v>
      </c>
      <c r="V130" s="14">
        <f t="shared" si="13"/>
        <v>0</v>
      </c>
      <c r="W130" s="14">
        <f t="shared" si="13"/>
        <v>0</v>
      </c>
      <c r="X130" s="14">
        <f t="shared" si="13"/>
        <v>0</v>
      </c>
      <c r="Y130" s="14">
        <f t="shared" si="13"/>
        <v>0</v>
      </c>
      <c r="Z130" s="19">
        <f t="shared" si="12"/>
        <v>0</v>
      </c>
      <c r="AA130" s="37">
        <v>31</v>
      </c>
      <c r="AB130" s="38">
        <f t="shared" si="10"/>
        <v>0</v>
      </c>
      <c r="AC130" s="6">
        <f t="shared" si="11"/>
        <v>0</v>
      </c>
      <c r="AD130" s="48"/>
      <c r="AE130" s="48"/>
      <c r="AF130" s="48"/>
    </row>
    <row r="131" spans="1:32" ht="15.75" x14ac:dyDescent="0.25">
      <c r="A131" s="32">
        <v>44927</v>
      </c>
      <c r="B131" s="33">
        <f t="shared" si="9"/>
        <v>0</v>
      </c>
      <c r="C131" s="33">
        <f t="shared" si="13"/>
        <v>0</v>
      </c>
      <c r="D131" s="33">
        <f t="shared" si="13"/>
        <v>0</v>
      </c>
      <c r="E131" s="33">
        <f t="shared" si="13"/>
        <v>0</v>
      </c>
      <c r="F131" s="33">
        <f t="shared" si="13"/>
        <v>0</v>
      </c>
      <c r="G131" s="33">
        <f t="shared" si="13"/>
        <v>0</v>
      </c>
      <c r="H131" s="33">
        <f t="shared" si="13"/>
        <v>0</v>
      </c>
      <c r="I131" s="33">
        <f t="shared" si="13"/>
        <v>0</v>
      </c>
      <c r="J131" s="33">
        <f t="shared" si="13"/>
        <v>0</v>
      </c>
      <c r="K131" s="33">
        <f t="shared" si="13"/>
        <v>0</v>
      </c>
      <c r="L131" s="33">
        <f t="shared" si="13"/>
        <v>0</v>
      </c>
      <c r="M131" s="33">
        <f t="shared" si="13"/>
        <v>0</v>
      </c>
      <c r="N131" s="33">
        <f t="shared" si="13"/>
        <v>0</v>
      </c>
      <c r="O131" s="33">
        <f t="shared" si="13"/>
        <v>0</v>
      </c>
      <c r="P131" s="33">
        <f t="shared" si="13"/>
        <v>0</v>
      </c>
      <c r="Q131" s="33">
        <f t="shared" si="13"/>
        <v>0</v>
      </c>
      <c r="R131" s="33">
        <f t="shared" si="13"/>
        <v>0</v>
      </c>
      <c r="S131" s="33">
        <f t="shared" si="13"/>
        <v>0</v>
      </c>
      <c r="T131" s="33">
        <f t="shared" si="13"/>
        <v>0</v>
      </c>
      <c r="U131" s="33">
        <f t="shared" si="13"/>
        <v>0</v>
      </c>
      <c r="V131" s="33">
        <f t="shared" si="13"/>
        <v>0</v>
      </c>
      <c r="W131" s="33">
        <f t="shared" si="13"/>
        <v>0</v>
      </c>
      <c r="X131" s="33">
        <f t="shared" si="13"/>
        <v>0</v>
      </c>
      <c r="Y131" s="33">
        <f t="shared" si="13"/>
        <v>0</v>
      </c>
      <c r="Z131" s="20">
        <f>SUM(B131:Y131)</f>
        <v>0</v>
      </c>
      <c r="AA131" s="34">
        <v>31</v>
      </c>
      <c r="AB131" s="35">
        <f t="shared" si="10"/>
        <v>0</v>
      </c>
      <c r="AC131" s="6">
        <f t="shared" si="11"/>
        <v>0</v>
      </c>
      <c r="AD131" s="48"/>
      <c r="AE131" s="48"/>
      <c r="AF131" s="48"/>
    </row>
    <row r="132" spans="1:32" ht="15.75" x14ac:dyDescent="0.25">
      <c r="A132" s="11">
        <v>44958</v>
      </c>
      <c r="B132" s="12">
        <f t="shared" si="9"/>
        <v>0</v>
      </c>
      <c r="C132" s="12">
        <f t="shared" si="13"/>
        <v>0</v>
      </c>
      <c r="D132" s="12">
        <f t="shared" si="13"/>
        <v>0</v>
      </c>
      <c r="E132" s="12">
        <f t="shared" si="13"/>
        <v>0</v>
      </c>
      <c r="F132" s="12">
        <f t="shared" si="13"/>
        <v>0</v>
      </c>
      <c r="G132" s="12">
        <f t="shared" si="13"/>
        <v>0</v>
      </c>
      <c r="H132" s="12">
        <f t="shared" si="13"/>
        <v>0</v>
      </c>
      <c r="I132" s="12">
        <f t="shared" si="13"/>
        <v>0</v>
      </c>
      <c r="J132" s="12">
        <f t="shared" si="13"/>
        <v>0</v>
      </c>
      <c r="K132" s="12">
        <f t="shared" si="13"/>
        <v>0</v>
      </c>
      <c r="L132" s="12">
        <f t="shared" si="13"/>
        <v>0</v>
      </c>
      <c r="M132" s="12">
        <f t="shared" si="13"/>
        <v>0</v>
      </c>
      <c r="N132" s="12">
        <f t="shared" si="13"/>
        <v>0</v>
      </c>
      <c r="O132" s="12">
        <f t="shared" si="13"/>
        <v>0</v>
      </c>
      <c r="P132" s="12">
        <f t="shared" si="13"/>
        <v>0</v>
      </c>
      <c r="Q132" s="12">
        <f t="shared" si="13"/>
        <v>0</v>
      </c>
      <c r="R132" s="12">
        <f t="shared" si="13"/>
        <v>0</v>
      </c>
      <c r="S132" s="12">
        <f t="shared" si="13"/>
        <v>0</v>
      </c>
      <c r="T132" s="12">
        <f t="shared" si="13"/>
        <v>0</v>
      </c>
      <c r="U132" s="12">
        <f t="shared" si="13"/>
        <v>0</v>
      </c>
      <c r="V132" s="12">
        <f t="shared" si="13"/>
        <v>0</v>
      </c>
      <c r="W132" s="12">
        <f t="shared" si="13"/>
        <v>0</v>
      </c>
      <c r="X132" s="12">
        <f t="shared" si="13"/>
        <v>0</v>
      </c>
      <c r="Y132" s="12">
        <f t="shared" si="13"/>
        <v>0</v>
      </c>
      <c r="Z132" s="18">
        <f>SUM(B132:Y132)</f>
        <v>0</v>
      </c>
      <c r="AA132" s="15">
        <v>28</v>
      </c>
      <c r="AB132" s="35">
        <f t="shared" si="10"/>
        <v>0</v>
      </c>
      <c r="AC132" s="6">
        <f t="shared" si="11"/>
        <v>0</v>
      </c>
      <c r="AD132" s="48"/>
      <c r="AE132" s="48"/>
      <c r="AF132" s="48"/>
    </row>
    <row r="133" spans="1:32" ht="15.75" x14ac:dyDescent="0.25">
      <c r="A133" s="11">
        <v>44986</v>
      </c>
      <c r="B133" s="12">
        <f t="shared" si="9"/>
        <v>0</v>
      </c>
      <c r="C133" s="12">
        <f t="shared" si="13"/>
        <v>0</v>
      </c>
      <c r="D133" s="12">
        <f t="shared" si="13"/>
        <v>0</v>
      </c>
      <c r="E133" s="12">
        <f t="shared" si="13"/>
        <v>0</v>
      </c>
      <c r="F133" s="12">
        <f t="shared" si="13"/>
        <v>0</v>
      </c>
      <c r="G133" s="12">
        <f t="shared" si="13"/>
        <v>0</v>
      </c>
      <c r="H133" s="12">
        <f t="shared" si="13"/>
        <v>0</v>
      </c>
      <c r="I133" s="12">
        <f t="shared" si="13"/>
        <v>0</v>
      </c>
      <c r="J133" s="12">
        <f t="shared" si="13"/>
        <v>0</v>
      </c>
      <c r="K133" s="12">
        <f t="shared" si="13"/>
        <v>0</v>
      </c>
      <c r="L133" s="12">
        <f t="shared" si="13"/>
        <v>0</v>
      </c>
      <c r="M133" s="12">
        <f t="shared" si="13"/>
        <v>0</v>
      </c>
      <c r="N133" s="12">
        <f t="shared" si="13"/>
        <v>0</v>
      </c>
      <c r="O133" s="12">
        <f t="shared" si="13"/>
        <v>0</v>
      </c>
      <c r="P133" s="12">
        <f t="shared" si="13"/>
        <v>0</v>
      </c>
      <c r="Q133" s="12">
        <f t="shared" si="13"/>
        <v>0</v>
      </c>
      <c r="R133" s="12">
        <f t="shared" si="13"/>
        <v>0</v>
      </c>
      <c r="S133" s="12">
        <f t="shared" si="13"/>
        <v>0</v>
      </c>
      <c r="T133" s="12">
        <f t="shared" si="13"/>
        <v>0</v>
      </c>
      <c r="U133" s="12">
        <f t="shared" si="13"/>
        <v>0</v>
      </c>
      <c r="V133" s="12">
        <f t="shared" si="13"/>
        <v>0</v>
      </c>
      <c r="W133" s="12">
        <f t="shared" si="13"/>
        <v>0</v>
      </c>
      <c r="X133" s="12">
        <f t="shared" si="13"/>
        <v>0</v>
      </c>
      <c r="Y133" s="12">
        <f t="shared" si="13"/>
        <v>0</v>
      </c>
      <c r="Z133" s="18">
        <f t="shared" ref="Z133:Z142" si="14">SUM(B133:Y133)</f>
        <v>0</v>
      </c>
      <c r="AA133" s="15">
        <v>31</v>
      </c>
      <c r="AB133" s="35">
        <f t="shared" si="10"/>
        <v>0</v>
      </c>
      <c r="AC133" s="6">
        <f t="shared" si="11"/>
        <v>0</v>
      </c>
      <c r="AD133" s="48"/>
      <c r="AE133" s="48"/>
      <c r="AF133" s="48"/>
    </row>
    <row r="134" spans="1:32" ht="15.75" x14ac:dyDescent="0.25">
      <c r="A134" s="11">
        <v>45017</v>
      </c>
      <c r="B134" s="12">
        <f t="shared" si="9"/>
        <v>0</v>
      </c>
      <c r="C134" s="12">
        <f t="shared" si="13"/>
        <v>0</v>
      </c>
      <c r="D134" s="12">
        <f t="shared" si="13"/>
        <v>0</v>
      </c>
      <c r="E134" s="12">
        <f t="shared" si="13"/>
        <v>0</v>
      </c>
      <c r="F134" s="12">
        <f t="shared" si="13"/>
        <v>0</v>
      </c>
      <c r="G134" s="12">
        <f t="shared" si="13"/>
        <v>0</v>
      </c>
      <c r="H134" s="12">
        <f t="shared" si="13"/>
        <v>0</v>
      </c>
      <c r="I134" s="12">
        <f t="shared" si="13"/>
        <v>0</v>
      </c>
      <c r="J134" s="12">
        <f t="shared" si="13"/>
        <v>0</v>
      </c>
      <c r="K134" s="12">
        <f t="shared" si="13"/>
        <v>0</v>
      </c>
      <c r="L134" s="12">
        <f t="shared" si="13"/>
        <v>0</v>
      </c>
      <c r="M134" s="12">
        <f t="shared" si="13"/>
        <v>0</v>
      </c>
      <c r="N134" s="12">
        <f t="shared" si="13"/>
        <v>0</v>
      </c>
      <c r="O134" s="12">
        <f t="shared" si="13"/>
        <v>0</v>
      </c>
      <c r="P134" s="12">
        <f t="shared" si="13"/>
        <v>0</v>
      </c>
      <c r="Q134" s="12">
        <f t="shared" si="13"/>
        <v>0</v>
      </c>
      <c r="R134" s="12">
        <f t="shared" si="13"/>
        <v>0</v>
      </c>
      <c r="S134" s="12">
        <f t="shared" si="13"/>
        <v>0</v>
      </c>
      <c r="T134" s="12">
        <f t="shared" si="13"/>
        <v>0</v>
      </c>
      <c r="U134" s="12">
        <f t="shared" si="13"/>
        <v>0</v>
      </c>
      <c r="V134" s="12">
        <f t="shared" si="13"/>
        <v>0</v>
      </c>
      <c r="W134" s="12">
        <f t="shared" si="13"/>
        <v>0</v>
      </c>
      <c r="X134" s="12">
        <f t="shared" si="13"/>
        <v>0</v>
      </c>
      <c r="Y134" s="12">
        <f t="shared" si="13"/>
        <v>0</v>
      </c>
      <c r="Z134" s="18">
        <f t="shared" si="14"/>
        <v>0</v>
      </c>
      <c r="AA134" s="15">
        <v>30</v>
      </c>
      <c r="AB134" s="35">
        <f t="shared" si="10"/>
        <v>0</v>
      </c>
      <c r="AC134" s="6">
        <f t="shared" si="11"/>
        <v>0</v>
      </c>
      <c r="AD134" s="48"/>
      <c r="AE134" s="48"/>
      <c r="AF134" s="48"/>
    </row>
    <row r="135" spans="1:32" ht="15.75" x14ac:dyDescent="0.25">
      <c r="A135" s="11">
        <v>45047</v>
      </c>
      <c r="B135" s="12">
        <f t="shared" si="9"/>
        <v>0</v>
      </c>
      <c r="C135" s="12">
        <f t="shared" si="13"/>
        <v>0</v>
      </c>
      <c r="D135" s="12">
        <f t="shared" si="13"/>
        <v>0</v>
      </c>
      <c r="E135" s="12">
        <f t="shared" si="13"/>
        <v>0</v>
      </c>
      <c r="F135" s="12">
        <f t="shared" si="13"/>
        <v>0</v>
      </c>
      <c r="G135" s="12">
        <f t="shared" si="13"/>
        <v>0</v>
      </c>
      <c r="H135" s="12">
        <f t="shared" si="13"/>
        <v>0</v>
      </c>
      <c r="I135" s="12">
        <f t="shared" si="13"/>
        <v>0</v>
      </c>
      <c r="J135" s="12">
        <f t="shared" si="13"/>
        <v>0</v>
      </c>
      <c r="K135" s="12">
        <f t="shared" si="13"/>
        <v>0</v>
      </c>
      <c r="L135" s="12">
        <f t="shared" si="13"/>
        <v>0</v>
      </c>
      <c r="M135" s="12">
        <f t="shared" si="13"/>
        <v>0</v>
      </c>
      <c r="N135" s="12">
        <f t="shared" si="13"/>
        <v>0</v>
      </c>
      <c r="O135" s="12">
        <f t="shared" si="13"/>
        <v>0</v>
      </c>
      <c r="P135" s="12">
        <f t="shared" si="13"/>
        <v>0</v>
      </c>
      <c r="Q135" s="12">
        <f t="shared" si="13"/>
        <v>0</v>
      </c>
      <c r="R135" s="12">
        <f t="shared" si="13"/>
        <v>0</v>
      </c>
      <c r="S135" s="12">
        <f t="shared" si="13"/>
        <v>0</v>
      </c>
      <c r="T135" s="12">
        <f t="shared" si="13"/>
        <v>0</v>
      </c>
      <c r="U135" s="12">
        <f t="shared" si="13"/>
        <v>0</v>
      </c>
      <c r="V135" s="12">
        <f t="shared" si="13"/>
        <v>0</v>
      </c>
      <c r="W135" s="12">
        <f t="shared" si="13"/>
        <v>0</v>
      </c>
      <c r="X135" s="12">
        <f t="shared" si="13"/>
        <v>0</v>
      </c>
      <c r="Y135" s="12">
        <f t="shared" si="13"/>
        <v>0</v>
      </c>
      <c r="Z135" s="18">
        <f t="shared" si="14"/>
        <v>0</v>
      </c>
      <c r="AA135" s="15">
        <v>31</v>
      </c>
      <c r="AB135" s="35">
        <f t="shared" si="10"/>
        <v>0</v>
      </c>
      <c r="AC135" s="6">
        <f t="shared" si="11"/>
        <v>0</v>
      </c>
      <c r="AD135" s="48"/>
      <c r="AE135" s="48"/>
      <c r="AF135" s="48"/>
    </row>
    <row r="136" spans="1:32" ht="15.75" x14ac:dyDescent="0.25">
      <c r="A136" s="11">
        <v>45078</v>
      </c>
      <c r="B136" s="12">
        <f t="shared" ref="B136:B142" si="15">+B24*$AA24+B52*$AA52+B80*$AA80+B108*$AA108</f>
        <v>0</v>
      </c>
      <c r="C136" s="12">
        <f t="shared" si="13"/>
        <v>0</v>
      </c>
      <c r="D136" s="12">
        <f t="shared" si="13"/>
        <v>0</v>
      </c>
      <c r="E136" s="12">
        <f t="shared" si="13"/>
        <v>0</v>
      </c>
      <c r="F136" s="12">
        <f t="shared" si="13"/>
        <v>0</v>
      </c>
      <c r="G136" s="12">
        <f t="shared" si="13"/>
        <v>0</v>
      </c>
      <c r="H136" s="12">
        <f t="shared" si="13"/>
        <v>0</v>
      </c>
      <c r="I136" s="12">
        <f t="shared" si="13"/>
        <v>0</v>
      </c>
      <c r="J136" s="12">
        <f t="shared" si="13"/>
        <v>0</v>
      </c>
      <c r="K136" s="12">
        <f t="shared" si="13"/>
        <v>0</v>
      </c>
      <c r="L136" s="12">
        <f t="shared" si="13"/>
        <v>0</v>
      </c>
      <c r="M136" s="12">
        <f t="shared" si="13"/>
        <v>0</v>
      </c>
      <c r="N136" s="12">
        <f t="shared" si="13"/>
        <v>0</v>
      </c>
      <c r="O136" s="12">
        <f t="shared" si="13"/>
        <v>0</v>
      </c>
      <c r="P136" s="12">
        <f t="shared" si="13"/>
        <v>0</v>
      </c>
      <c r="Q136" s="12">
        <f t="shared" si="13"/>
        <v>0</v>
      </c>
      <c r="R136" s="12">
        <f t="shared" si="13"/>
        <v>0</v>
      </c>
      <c r="S136" s="12">
        <f t="shared" si="13"/>
        <v>0</v>
      </c>
      <c r="T136" s="12">
        <f t="shared" si="13"/>
        <v>0</v>
      </c>
      <c r="U136" s="12">
        <f t="shared" si="13"/>
        <v>0</v>
      </c>
      <c r="V136" s="12">
        <f t="shared" si="13"/>
        <v>0</v>
      </c>
      <c r="W136" s="12">
        <f t="shared" si="13"/>
        <v>0</v>
      </c>
      <c r="X136" s="12">
        <f t="shared" si="13"/>
        <v>0</v>
      </c>
      <c r="Y136" s="12">
        <f t="shared" si="13"/>
        <v>0</v>
      </c>
      <c r="Z136" s="18">
        <f t="shared" si="14"/>
        <v>0</v>
      </c>
      <c r="AA136" s="15">
        <v>30</v>
      </c>
      <c r="AB136" s="35">
        <f t="shared" si="10"/>
        <v>0</v>
      </c>
      <c r="AC136" s="6">
        <f t="shared" si="11"/>
        <v>0</v>
      </c>
      <c r="AD136" s="48"/>
      <c r="AE136" s="48"/>
      <c r="AF136" s="48"/>
    </row>
    <row r="137" spans="1:32" ht="15.75" x14ac:dyDescent="0.25">
      <c r="A137" s="11">
        <v>45108</v>
      </c>
      <c r="B137" s="12">
        <f t="shared" si="15"/>
        <v>0</v>
      </c>
      <c r="C137" s="12">
        <f t="shared" si="13"/>
        <v>0</v>
      </c>
      <c r="D137" s="12">
        <f t="shared" si="13"/>
        <v>0</v>
      </c>
      <c r="E137" s="12">
        <f t="shared" si="13"/>
        <v>0</v>
      </c>
      <c r="F137" s="12">
        <f t="shared" si="13"/>
        <v>0</v>
      </c>
      <c r="G137" s="12">
        <f t="shared" si="13"/>
        <v>0</v>
      </c>
      <c r="H137" s="12">
        <f t="shared" si="13"/>
        <v>0</v>
      </c>
      <c r="I137" s="12">
        <f t="shared" si="13"/>
        <v>0</v>
      </c>
      <c r="J137" s="12">
        <f t="shared" si="13"/>
        <v>0</v>
      </c>
      <c r="K137" s="12">
        <f t="shared" si="13"/>
        <v>0</v>
      </c>
      <c r="L137" s="12">
        <f t="shared" si="13"/>
        <v>0</v>
      </c>
      <c r="M137" s="12">
        <f t="shared" si="13"/>
        <v>0</v>
      </c>
      <c r="N137" s="12">
        <f t="shared" si="13"/>
        <v>0</v>
      </c>
      <c r="O137" s="12">
        <f t="shared" si="13"/>
        <v>0</v>
      </c>
      <c r="P137" s="12">
        <f t="shared" si="13"/>
        <v>0</v>
      </c>
      <c r="Q137" s="12">
        <f t="shared" si="13"/>
        <v>0</v>
      </c>
      <c r="R137" s="12">
        <f t="shared" si="13"/>
        <v>0</v>
      </c>
      <c r="S137" s="12">
        <f t="shared" si="13"/>
        <v>0</v>
      </c>
      <c r="T137" s="12">
        <f t="shared" si="13"/>
        <v>0</v>
      </c>
      <c r="U137" s="12">
        <f t="shared" si="13"/>
        <v>0</v>
      </c>
      <c r="V137" s="12">
        <f t="shared" si="13"/>
        <v>0</v>
      </c>
      <c r="W137" s="12">
        <f t="shared" si="13"/>
        <v>0</v>
      </c>
      <c r="X137" s="12">
        <f t="shared" si="13"/>
        <v>0</v>
      </c>
      <c r="Y137" s="12">
        <f t="shared" si="13"/>
        <v>0</v>
      </c>
      <c r="Z137" s="18">
        <f t="shared" si="14"/>
        <v>0</v>
      </c>
      <c r="AA137" s="15">
        <v>31</v>
      </c>
      <c r="AB137" s="35">
        <f t="shared" si="10"/>
        <v>0</v>
      </c>
      <c r="AC137" s="6">
        <f t="shared" si="11"/>
        <v>0</v>
      </c>
      <c r="AD137" s="48"/>
      <c r="AE137" s="48"/>
      <c r="AF137" s="48"/>
    </row>
    <row r="138" spans="1:32" ht="15.75" x14ac:dyDescent="0.25">
      <c r="A138" s="11">
        <v>45139</v>
      </c>
      <c r="B138" s="12">
        <f t="shared" si="15"/>
        <v>0</v>
      </c>
      <c r="C138" s="12">
        <f t="shared" si="13"/>
        <v>0</v>
      </c>
      <c r="D138" s="12">
        <f t="shared" si="13"/>
        <v>0</v>
      </c>
      <c r="E138" s="12">
        <f t="shared" si="13"/>
        <v>0</v>
      </c>
      <c r="F138" s="12">
        <f t="shared" si="13"/>
        <v>0</v>
      </c>
      <c r="G138" s="12">
        <f t="shared" si="13"/>
        <v>0</v>
      </c>
      <c r="H138" s="12">
        <f t="shared" si="13"/>
        <v>0</v>
      </c>
      <c r="I138" s="12">
        <f t="shared" si="13"/>
        <v>0</v>
      </c>
      <c r="J138" s="12">
        <f t="shared" si="13"/>
        <v>0</v>
      </c>
      <c r="K138" s="12">
        <f t="shared" si="13"/>
        <v>0</v>
      </c>
      <c r="L138" s="12">
        <f t="shared" si="13"/>
        <v>0</v>
      </c>
      <c r="M138" s="12">
        <f t="shared" si="13"/>
        <v>0</v>
      </c>
      <c r="N138" s="12">
        <f t="shared" si="13"/>
        <v>0</v>
      </c>
      <c r="O138" s="12">
        <f t="shared" si="13"/>
        <v>0</v>
      </c>
      <c r="P138" s="12">
        <f t="shared" si="13"/>
        <v>0</v>
      </c>
      <c r="Q138" s="12">
        <f t="shared" si="13"/>
        <v>0</v>
      </c>
      <c r="R138" s="12">
        <f t="shared" si="13"/>
        <v>0</v>
      </c>
      <c r="S138" s="12">
        <f t="shared" si="13"/>
        <v>0</v>
      </c>
      <c r="T138" s="12">
        <f t="shared" si="13"/>
        <v>0</v>
      </c>
      <c r="U138" s="12">
        <f t="shared" si="13"/>
        <v>0</v>
      </c>
      <c r="V138" s="12">
        <f t="shared" si="13"/>
        <v>0</v>
      </c>
      <c r="W138" s="12">
        <f t="shared" si="13"/>
        <v>0</v>
      </c>
      <c r="X138" s="12">
        <f t="shared" si="13"/>
        <v>0</v>
      </c>
      <c r="Y138" s="12">
        <f t="shared" si="13"/>
        <v>0</v>
      </c>
      <c r="Z138" s="18">
        <f t="shared" si="14"/>
        <v>0</v>
      </c>
      <c r="AA138" s="15">
        <v>31</v>
      </c>
      <c r="AB138" s="35">
        <f t="shared" si="10"/>
        <v>0</v>
      </c>
      <c r="AC138" s="6">
        <f t="shared" si="11"/>
        <v>0</v>
      </c>
      <c r="AD138" s="48"/>
      <c r="AE138" s="48"/>
      <c r="AF138" s="48"/>
    </row>
    <row r="139" spans="1:32" ht="15.75" x14ac:dyDescent="0.25">
      <c r="A139" s="11">
        <v>45170</v>
      </c>
      <c r="B139" s="12">
        <f t="shared" si="15"/>
        <v>0</v>
      </c>
      <c r="C139" s="12">
        <f t="shared" si="13"/>
        <v>0</v>
      </c>
      <c r="D139" s="12">
        <f t="shared" si="13"/>
        <v>0</v>
      </c>
      <c r="E139" s="12">
        <f t="shared" si="13"/>
        <v>0</v>
      </c>
      <c r="F139" s="12">
        <f t="shared" si="13"/>
        <v>0</v>
      </c>
      <c r="G139" s="12">
        <f t="shared" si="13"/>
        <v>0</v>
      </c>
      <c r="H139" s="12">
        <f t="shared" si="13"/>
        <v>0</v>
      </c>
      <c r="I139" s="12">
        <f t="shared" si="13"/>
        <v>0</v>
      </c>
      <c r="J139" s="12">
        <f t="shared" si="13"/>
        <v>0</v>
      </c>
      <c r="K139" s="12">
        <f t="shared" si="13"/>
        <v>0</v>
      </c>
      <c r="L139" s="12">
        <f t="shared" si="13"/>
        <v>0</v>
      </c>
      <c r="M139" s="12">
        <f t="shared" si="13"/>
        <v>0</v>
      </c>
      <c r="N139" s="12">
        <f t="shared" si="13"/>
        <v>0</v>
      </c>
      <c r="O139" s="12">
        <f t="shared" si="13"/>
        <v>0</v>
      </c>
      <c r="P139" s="12">
        <f t="shared" si="13"/>
        <v>0</v>
      </c>
      <c r="Q139" s="12">
        <f t="shared" si="13"/>
        <v>0</v>
      </c>
      <c r="R139" s="12">
        <f t="shared" si="13"/>
        <v>0</v>
      </c>
      <c r="S139" s="12">
        <f t="shared" si="13"/>
        <v>0</v>
      </c>
      <c r="T139" s="12">
        <f t="shared" si="13"/>
        <v>0</v>
      </c>
      <c r="U139" s="12">
        <f t="shared" si="13"/>
        <v>0</v>
      </c>
      <c r="V139" s="12">
        <f t="shared" si="13"/>
        <v>0</v>
      </c>
      <c r="W139" s="12">
        <f t="shared" si="13"/>
        <v>0</v>
      </c>
      <c r="X139" s="12">
        <f t="shared" si="13"/>
        <v>0</v>
      </c>
      <c r="Y139" s="12">
        <f t="shared" si="13"/>
        <v>0</v>
      </c>
      <c r="Z139" s="18">
        <f t="shared" si="14"/>
        <v>0</v>
      </c>
      <c r="AA139" s="15">
        <v>30</v>
      </c>
      <c r="AB139" s="35">
        <f t="shared" si="10"/>
        <v>0</v>
      </c>
      <c r="AC139" s="6">
        <f t="shared" si="11"/>
        <v>0</v>
      </c>
      <c r="AD139" s="48"/>
      <c r="AE139" s="48"/>
      <c r="AF139" s="48"/>
    </row>
    <row r="140" spans="1:32" ht="15.75" x14ac:dyDescent="0.25">
      <c r="A140" s="11">
        <v>45200</v>
      </c>
      <c r="B140" s="12">
        <f t="shared" si="15"/>
        <v>0</v>
      </c>
      <c r="C140" s="12">
        <f t="shared" si="13"/>
        <v>0</v>
      </c>
      <c r="D140" s="12">
        <f t="shared" si="13"/>
        <v>0</v>
      </c>
      <c r="E140" s="12">
        <f t="shared" si="13"/>
        <v>0</v>
      </c>
      <c r="F140" s="12">
        <f t="shared" si="13"/>
        <v>0</v>
      </c>
      <c r="G140" s="12">
        <f t="shared" si="13"/>
        <v>0</v>
      </c>
      <c r="H140" s="12">
        <f t="shared" si="13"/>
        <v>0</v>
      </c>
      <c r="I140" s="12">
        <f t="shared" si="13"/>
        <v>0</v>
      </c>
      <c r="J140" s="12">
        <f t="shared" si="13"/>
        <v>0</v>
      </c>
      <c r="K140" s="12">
        <f t="shared" si="13"/>
        <v>0</v>
      </c>
      <c r="L140" s="12">
        <f t="shared" si="13"/>
        <v>0</v>
      </c>
      <c r="M140" s="12">
        <f t="shared" si="13"/>
        <v>0</v>
      </c>
      <c r="N140" s="12">
        <f t="shared" si="13"/>
        <v>0</v>
      </c>
      <c r="O140" s="12">
        <f t="shared" si="13"/>
        <v>0</v>
      </c>
      <c r="P140" s="12">
        <f t="shared" si="13"/>
        <v>0</v>
      </c>
      <c r="Q140" s="12">
        <f t="shared" si="13"/>
        <v>0</v>
      </c>
      <c r="R140" s="12">
        <f t="shared" si="13"/>
        <v>0</v>
      </c>
      <c r="S140" s="12">
        <f t="shared" si="13"/>
        <v>0</v>
      </c>
      <c r="T140" s="12">
        <f t="shared" si="13"/>
        <v>0</v>
      </c>
      <c r="U140" s="12">
        <f t="shared" si="13"/>
        <v>0</v>
      </c>
      <c r="V140" s="12">
        <f t="shared" si="13"/>
        <v>0</v>
      </c>
      <c r="W140" s="12">
        <f t="shared" si="13"/>
        <v>0</v>
      </c>
      <c r="X140" s="12">
        <f t="shared" si="13"/>
        <v>0</v>
      </c>
      <c r="Y140" s="12">
        <f t="shared" si="13"/>
        <v>0</v>
      </c>
      <c r="Z140" s="18">
        <f t="shared" si="14"/>
        <v>0</v>
      </c>
      <c r="AA140" s="15">
        <v>31</v>
      </c>
      <c r="AB140" s="35">
        <f t="shared" si="10"/>
        <v>0</v>
      </c>
      <c r="AC140" s="6">
        <f t="shared" si="11"/>
        <v>0</v>
      </c>
      <c r="AD140" s="48"/>
      <c r="AE140" s="48"/>
      <c r="AF140" s="48"/>
    </row>
    <row r="141" spans="1:32" ht="15.75" x14ac:dyDescent="0.25">
      <c r="A141" s="11">
        <v>45231</v>
      </c>
      <c r="B141" s="12">
        <f t="shared" si="15"/>
        <v>0</v>
      </c>
      <c r="C141" s="12">
        <f t="shared" si="13"/>
        <v>0</v>
      </c>
      <c r="D141" s="12">
        <f t="shared" si="13"/>
        <v>0</v>
      </c>
      <c r="E141" s="12">
        <f t="shared" si="13"/>
        <v>0</v>
      </c>
      <c r="F141" s="12">
        <f t="shared" si="13"/>
        <v>0</v>
      </c>
      <c r="G141" s="12">
        <f t="shared" si="13"/>
        <v>0</v>
      </c>
      <c r="H141" s="12">
        <f t="shared" si="13"/>
        <v>0</v>
      </c>
      <c r="I141" s="12">
        <f t="shared" si="13"/>
        <v>0</v>
      </c>
      <c r="J141" s="12">
        <f t="shared" si="13"/>
        <v>0</v>
      </c>
      <c r="K141" s="12">
        <f t="shared" si="13"/>
        <v>0</v>
      </c>
      <c r="L141" s="12">
        <f t="shared" si="13"/>
        <v>0</v>
      </c>
      <c r="M141" s="12">
        <f t="shared" si="13"/>
        <v>0</v>
      </c>
      <c r="N141" s="12">
        <f t="shared" si="13"/>
        <v>0</v>
      </c>
      <c r="O141" s="12">
        <f t="shared" si="13"/>
        <v>0</v>
      </c>
      <c r="P141" s="12">
        <f t="shared" si="13"/>
        <v>0</v>
      </c>
      <c r="Q141" s="12">
        <f t="shared" si="13"/>
        <v>0</v>
      </c>
      <c r="R141" s="12">
        <f t="shared" si="13"/>
        <v>0</v>
      </c>
      <c r="S141" s="12">
        <f t="shared" si="13"/>
        <v>0</v>
      </c>
      <c r="T141" s="12">
        <f t="shared" si="13"/>
        <v>0</v>
      </c>
      <c r="U141" s="12">
        <f t="shared" si="13"/>
        <v>0</v>
      </c>
      <c r="V141" s="12">
        <f t="shared" ref="C141:Y142" si="16">+V29*$AA29+V57*$AA57+V85*$AA85+V113*$AA113</f>
        <v>0</v>
      </c>
      <c r="W141" s="12">
        <f t="shared" si="16"/>
        <v>0</v>
      </c>
      <c r="X141" s="12">
        <f t="shared" si="16"/>
        <v>0</v>
      </c>
      <c r="Y141" s="12">
        <f t="shared" si="16"/>
        <v>0</v>
      </c>
      <c r="Z141" s="18">
        <f t="shared" si="14"/>
        <v>0</v>
      </c>
      <c r="AA141" s="15">
        <v>30</v>
      </c>
      <c r="AB141" s="35">
        <f t="shared" si="10"/>
        <v>0</v>
      </c>
      <c r="AC141" s="6">
        <f t="shared" si="11"/>
        <v>0</v>
      </c>
      <c r="AD141" s="48"/>
      <c r="AE141" s="48"/>
      <c r="AF141" s="48"/>
    </row>
    <row r="142" spans="1:32" ht="16.5" thickBot="1" x14ac:dyDescent="0.3">
      <c r="A142" s="13">
        <v>45261</v>
      </c>
      <c r="B142" s="14">
        <f t="shared" si="15"/>
        <v>0</v>
      </c>
      <c r="C142" s="14">
        <f t="shared" si="16"/>
        <v>0</v>
      </c>
      <c r="D142" s="14">
        <f t="shared" si="16"/>
        <v>0</v>
      </c>
      <c r="E142" s="14">
        <f t="shared" si="16"/>
        <v>0</v>
      </c>
      <c r="F142" s="14">
        <f t="shared" si="16"/>
        <v>0</v>
      </c>
      <c r="G142" s="14">
        <f t="shared" si="16"/>
        <v>0</v>
      </c>
      <c r="H142" s="14">
        <f t="shared" si="16"/>
        <v>0</v>
      </c>
      <c r="I142" s="14">
        <f t="shared" si="16"/>
        <v>0</v>
      </c>
      <c r="J142" s="14">
        <f t="shared" si="16"/>
        <v>0</v>
      </c>
      <c r="K142" s="14">
        <f t="shared" si="16"/>
        <v>0</v>
      </c>
      <c r="L142" s="14">
        <f t="shared" si="16"/>
        <v>0</v>
      </c>
      <c r="M142" s="14">
        <f t="shared" si="16"/>
        <v>0</v>
      </c>
      <c r="N142" s="14">
        <f t="shared" si="16"/>
        <v>0</v>
      </c>
      <c r="O142" s="14">
        <f t="shared" si="16"/>
        <v>0</v>
      </c>
      <c r="P142" s="14">
        <f t="shared" si="16"/>
        <v>0</v>
      </c>
      <c r="Q142" s="14">
        <f t="shared" si="16"/>
        <v>0</v>
      </c>
      <c r="R142" s="14">
        <f t="shared" si="16"/>
        <v>0</v>
      </c>
      <c r="S142" s="14">
        <f t="shared" si="16"/>
        <v>0</v>
      </c>
      <c r="T142" s="14">
        <f t="shared" si="16"/>
        <v>0</v>
      </c>
      <c r="U142" s="14">
        <f t="shared" si="16"/>
        <v>0</v>
      </c>
      <c r="V142" s="14">
        <f t="shared" si="16"/>
        <v>0</v>
      </c>
      <c r="W142" s="14">
        <f t="shared" si="16"/>
        <v>0</v>
      </c>
      <c r="X142" s="14">
        <f t="shared" si="16"/>
        <v>0</v>
      </c>
      <c r="Y142" s="14">
        <f t="shared" si="16"/>
        <v>0</v>
      </c>
      <c r="Z142" s="19">
        <f t="shared" si="14"/>
        <v>0</v>
      </c>
      <c r="AA142" s="37">
        <v>31</v>
      </c>
      <c r="AB142" s="38">
        <f t="shared" si="10"/>
        <v>0</v>
      </c>
      <c r="AC142" s="6">
        <f t="shared" si="11"/>
        <v>0</v>
      </c>
      <c r="AD142" s="48"/>
      <c r="AE142" s="48"/>
      <c r="AF142" s="48"/>
    </row>
    <row r="144" spans="1:32" x14ac:dyDescent="0.2">
      <c r="AB144" s="48"/>
      <c r="AC144" s="50"/>
    </row>
    <row r="145" spans="28:29" x14ac:dyDescent="0.2">
      <c r="AB145" s="48"/>
      <c r="AC145" s="50"/>
    </row>
    <row r="146" spans="28:29" x14ac:dyDescent="0.2">
      <c r="AB146" s="48"/>
      <c r="AC146" s="50"/>
    </row>
    <row r="147" spans="28:29" x14ac:dyDescent="0.2">
      <c r="AB147" s="48"/>
      <c r="AC147" s="50"/>
    </row>
    <row r="148" spans="28:29" x14ac:dyDescent="0.2">
      <c r="AB148" s="48"/>
      <c r="AC148" s="50"/>
    </row>
    <row r="149" spans="28:29" x14ac:dyDescent="0.2">
      <c r="AB149" s="48"/>
      <c r="AC149" s="50"/>
    </row>
    <row r="150" spans="28:29" x14ac:dyDescent="0.2">
      <c r="AB150" s="48"/>
      <c r="AC150" s="50"/>
    </row>
    <row r="151" spans="28:29" x14ac:dyDescent="0.2">
      <c r="AB151" s="48"/>
      <c r="AC151" s="50"/>
    </row>
    <row r="152" spans="28:29" x14ac:dyDescent="0.2">
      <c r="AB152" s="48"/>
      <c r="AC152" s="50"/>
    </row>
    <row r="153" spans="28:29" x14ac:dyDescent="0.2">
      <c r="AB153" s="48"/>
      <c r="AC153" s="50"/>
    </row>
    <row r="154" spans="28:29" x14ac:dyDescent="0.2">
      <c r="AB154" s="48"/>
      <c r="AC154" s="50"/>
    </row>
    <row r="155" spans="28:29" x14ac:dyDescent="0.2">
      <c r="AB155" s="48"/>
      <c r="AC155" s="50"/>
    </row>
    <row r="156" spans="28:29" x14ac:dyDescent="0.2">
      <c r="AB156" s="48"/>
      <c r="AC156" s="50"/>
    </row>
    <row r="157" spans="28:29" x14ac:dyDescent="0.2">
      <c r="AB157" s="48"/>
      <c r="AC157" s="50"/>
    </row>
    <row r="158" spans="28:29" x14ac:dyDescent="0.2">
      <c r="AB158" s="48"/>
      <c r="AC158" s="50"/>
    </row>
    <row r="159" spans="28:29" x14ac:dyDescent="0.2">
      <c r="AB159" s="48"/>
      <c r="AC159" s="50"/>
    </row>
    <row r="160" spans="28:29" x14ac:dyDescent="0.2">
      <c r="AB160" s="48"/>
      <c r="AC160" s="50"/>
    </row>
    <row r="161" spans="28:29" x14ac:dyDescent="0.2">
      <c r="AB161" s="48"/>
      <c r="AC161" s="50"/>
    </row>
    <row r="162" spans="28:29" x14ac:dyDescent="0.2">
      <c r="AB162" s="48"/>
      <c r="AC162" s="50"/>
    </row>
    <row r="163" spans="28:29" x14ac:dyDescent="0.2">
      <c r="AB163" s="48"/>
      <c r="AC163" s="50"/>
    </row>
    <row r="164" spans="28:29" x14ac:dyDescent="0.2">
      <c r="AB164" s="48"/>
      <c r="AC164" s="50"/>
    </row>
    <row r="165" spans="28:29" x14ac:dyDescent="0.2">
      <c r="AB165" s="48"/>
      <c r="AC165" s="50"/>
    </row>
    <row r="166" spans="28:29" x14ac:dyDescent="0.2">
      <c r="AB166" s="48"/>
      <c r="AC166" s="50"/>
    </row>
    <row r="167" spans="28:29" x14ac:dyDescent="0.2">
      <c r="AB167" s="48"/>
      <c r="AC167" s="50"/>
    </row>
  </sheetData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167"/>
  <sheetViews>
    <sheetView showGridLines="0" topLeftCell="A135" zoomScale="75" workbookViewId="0">
      <pane xSplit="1" topLeftCell="B1" activePane="topRight" state="frozen"/>
      <selection activeCell="A181" sqref="A181"/>
      <selection pane="topRight" activeCell="B103" sqref="B103:Y114"/>
    </sheetView>
  </sheetViews>
  <sheetFormatPr baseColWidth="10" defaultColWidth="14.42578125" defaultRowHeight="15" x14ac:dyDescent="0.2"/>
  <cols>
    <col min="1" max="1" width="70.28515625" style="3" bestFit="1" customWidth="1"/>
    <col min="2" max="25" width="10.42578125" style="1" bestFit="1" customWidth="1"/>
    <col min="26" max="26" width="9.85546875" style="2" bestFit="1" customWidth="1"/>
    <col min="27" max="27" width="7" style="3" bestFit="1" customWidth="1"/>
    <col min="28" max="28" width="13.42578125" style="3" bestFit="1" customWidth="1"/>
    <col min="29" max="29" width="7.140625" style="3" bestFit="1" customWidth="1"/>
    <col min="30" max="30" width="23.42578125" style="3" bestFit="1" customWidth="1"/>
    <col min="31" max="16384" width="14.42578125" style="3"/>
  </cols>
  <sheetData>
    <row r="1" spans="1:30" ht="23.25" x14ac:dyDescent="0.35">
      <c r="A1" s="42"/>
      <c r="B1" s="25"/>
      <c r="C1" s="25"/>
      <c r="D1" s="25"/>
      <c r="E1" s="25"/>
    </row>
    <row r="2" spans="1:30" ht="21" thickBot="1" x14ac:dyDescent="0.35">
      <c r="A2" s="41"/>
      <c r="B2" s="25"/>
      <c r="C2" s="25"/>
      <c r="D2" s="25"/>
      <c r="E2" s="25"/>
    </row>
    <row r="3" spans="1:30" ht="15.75" thickBot="1" x14ac:dyDescent="0.25"/>
    <row r="4" spans="1:30" ht="16.5" thickBot="1" x14ac:dyDescent="0.3">
      <c r="A4" s="43" t="s">
        <v>33</v>
      </c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AB4" s="6"/>
    </row>
    <row r="5" spans="1:30" ht="15.75" thickBot="1" x14ac:dyDescent="0.25"/>
    <row r="6" spans="1:30" ht="15.95" customHeight="1" thickBot="1" x14ac:dyDescent="0.25">
      <c r="A6" s="44" t="s">
        <v>2</v>
      </c>
      <c r="B6" s="45" t="s">
        <v>3</v>
      </c>
      <c r="C6" s="45" t="s">
        <v>4</v>
      </c>
      <c r="D6" s="45" t="s">
        <v>5</v>
      </c>
      <c r="E6" s="45" t="s">
        <v>6</v>
      </c>
      <c r="F6" s="45" t="s">
        <v>7</v>
      </c>
      <c r="G6" s="45" t="s">
        <v>8</v>
      </c>
      <c r="H6" s="45" t="s">
        <v>9</v>
      </c>
      <c r="I6" s="45" t="s">
        <v>10</v>
      </c>
      <c r="J6" s="45" t="s">
        <v>11</v>
      </c>
      <c r="K6" s="45" t="s">
        <v>12</v>
      </c>
      <c r="L6" s="45" t="s">
        <v>13</v>
      </c>
      <c r="M6" s="45" t="s">
        <v>14</v>
      </c>
      <c r="N6" s="45" t="s">
        <v>15</v>
      </c>
      <c r="O6" s="45" t="s">
        <v>16</v>
      </c>
      <c r="P6" s="45" t="s">
        <v>17</v>
      </c>
      <c r="Q6" s="45" t="s">
        <v>18</v>
      </c>
      <c r="R6" s="45" t="s">
        <v>19</v>
      </c>
      <c r="S6" s="45" t="s">
        <v>20</v>
      </c>
      <c r="T6" s="45" t="s">
        <v>21</v>
      </c>
      <c r="U6" s="45" t="s">
        <v>22</v>
      </c>
      <c r="V6" s="45" t="s">
        <v>23</v>
      </c>
      <c r="W6" s="45" t="s">
        <v>24</v>
      </c>
      <c r="X6" s="45" t="s">
        <v>25</v>
      </c>
      <c r="Y6" s="45" t="s">
        <v>26</v>
      </c>
      <c r="Z6" s="45" t="s">
        <v>1</v>
      </c>
      <c r="AA6" s="45" t="s">
        <v>32</v>
      </c>
      <c r="AB6" s="46"/>
    </row>
    <row r="7" spans="1:30" ht="15.95" customHeight="1" x14ac:dyDescent="0.25">
      <c r="A7" s="7">
        <v>44562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17">
        <f>+SUM(B7:Y7)</f>
        <v>0</v>
      </c>
      <c r="AA7" s="39">
        <v>20</v>
      </c>
      <c r="AB7" s="40">
        <f>+Z7*AA7</f>
        <v>0</v>
      </c>
      <c r="AD7" s="3" t="s">
        <v>38</v>
      </c>
    </row>
    <row r="8" spans="1:30" ht="15.95" customHeight="1" x14ac:dyDescent="0.25">
      <c r="A8" s="11">
        <v>44593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8">
        <f t="shared" ref="Z8:Z30" si="0">+SUM(B8:Y8)</f>
        <v>0</v>
      </c>
      <c r="AA8" s="15">
        <v>20</v>
      </c>
      <c r="AB8" s="36">
        <f>+Z8*AA8</f>
        <v>0</v>
      </c>
      <c r="AD8" s="3" t="s">
        <v>38</v>
      </c>
    </row>
    <row r="9" spans="1:30" ht="15.95" customHeight="1" x14ac:dyDescent="0.25">
      <c r="A9" s="11">
        <v>44621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8">
        <f t="shared" si="0"/>
        <v>0</v>
      </c>
      <c r="AA9" s="15">
        <v>22</v>
      </c>
      <c r="AB9" s="36">
        <f t="shared" ref="AB9:AB30" si="1">+Z9*AA9</f>
        <v>0</v>
      </c>
      <c r="AD9" s="3" t="s">
        <v>38</v>
      </c>
    </row>
    <row r="10" spans="1:30" ht="15.95" customHeight="1" x14ac:dyDescent="0.25">
      <c r="A10" s="11">
        <v>44652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8">
        <f t="shared" si="0"/>
        <v>0</v>
      </c>
      <c r="AA10" s="15">
        <v>19</v>
      </c>
      <c r="AB10" s="36">
        <f t="shared" si="1"/>
        <v>0</v>
      </c>
      <c r="AD10" s="3" t="s">
        <v>38</v>
      </c>
    </row>
    <row r="11" spans="1:30" ht="15.95" customHeight="1" x14ac:dyDescent="0.25">
      <c r="A11" s="11">
        <v>44682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8">
        <f t="shared" si="0"/>
        <v>0</v>
      </c>
      <c r="AA11" s="15">
        <v>21</v>
      </c>
      <c r="AB11" s="36">
        <f t="shared" si="1"/>
        <v>0</v>
      </c>
      <c r="AD11" s="3" t="s">
        <v>38</v>
      </c>
    </row>
    <row r="12" spans="1:30" ht="15.95" customHeight="1" x14ac:dyDescent="0.25">
      <c r="A12" s="11">
        <v>44713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8">
        <f t="shared" si="0"/>
        <v>0</v>
      </c>
      <c r="AA12" s="15">
        <v>20</v>
      </c>
      <c r="AB12" s="36">
        <f t="shared" si="1"/>
        <v>0</v>
      </c>
      <c r="AD12" s="3" t="s">
        <v>38</v>
      </c>
    </row>
    <row r="13" spans="1:30" ht="15.95" customHeight="1" x14ac:dyDescent="0.25">
      <c r="A13" s="11">
        <v>44743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8">
        <f t="shared" si="0"/>
        <v>0</v>
      </c>
      <c r="AA13" s="15">
        <v>19</v>
      </c>
      <c r="AB13" s="36">
        <f t="shared" si="1"/>
        <v>0</v>
      </c>
      <c r="AD13" s="3" t="s">
        <v>38</v>
      </c>
    </row>
    <row r="14" spans="1:30" ht="15.95" customHeight="1" x14ac:dyDescent="0.25">
      <c r="A14" s="11">
        <v>44774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8">
        <f t="shared" si="0"/>
        <v>0</v>
      </c>
      <c r="AA14" s="15">
        <v>22</v>
      </c>
      <c r="AB14" s="36">
        <f t="shared" si="1"/>
        <v>0</v>
      </c>
      <c r="AD14" s="3" t="s">
        <v>38</v>
      </c>
    </row>
    <row r="15" spans="1:30" ht="15.95" customHeight="1" x14ac:dyDescent="0.25">
      <c r="A15" s="11">
        <v>44805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8">
        <f t="shared" si="0"/>
        <v>0</v>
      </c>
      <c r="AA15" s="15">
        <v>22</v>
      </c>
      <c r="AB15" s="36">
        <f t="shared" si="1"/>
        <v>0</v>
      </c>
      <c r="AD15" s="3" t="s">
        <v>38</v>
      </c>
    </row>
    <row r="16" spans="1:30" ht="15.95" customHeight="1" x14ac:dyDescent="0.25">
      <c r="A16" s="11">
        <v>44835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8">
        <f t="shared" si="0"/>
        <v>0</v>
      </c>
      <c r="AA16" s="15">
        <v>20</v>
      </c>
      <c r="AB16" s="36">
        <f t="shared" si="1"/>
        <v>0</v>
      </c>
      <c r="AD16" s="3" t="s">
        <v>38</v>
      </c>
    </row>
    <row r="17" spans="1:30" ht="15.95" customHeight="1" x14ac:dyDescent="0.25">
      <c r="A17" s="11">
        <v>44866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8">
        <f t="shared" si="0"/>
        <v>0</v>
      </c>
      <c r="AA17" s="15">
        <v>20</v>
      </c>
      <c r="AB17" s="36">
        <f t="shared" si="1"/>
        <v>0</v>
      </c>
      <c r="AD17" s="3" t="s">
        <v>38</v>
      </c>
    </row>
    <row r="18" spans="1:30" ht="15.95" customHeight="1" thickBot="1" x14ac:dyDescent="0.3">
      <c r="A18" s="13">
        <v>44896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9">
        <f t="shared" si="0"/>
        <v>0</v>
      </c>
      <c r="AA18" s="37">
        <v>21</v>
      </c>
      <c r="AB18" s="38">
        <f t="shared" si="1"/>
        <v>0</v>
      </c>
      <c r="AD18" s="3" t="s">
        <v>38</v>
      </c>
    </row>
    <row r="19" spans="1:30" ht="15.95" customHeight="1" x14ac:dyDescent="0.25">
      <c r="A19" s="32">
        <v>44927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20">
        <f t="shared" si="0"/>
        <v>0</v>
      </c>
      <c r="AA19" s="34">
        <v>21</v>
      </c>
      <c r="AB19" s="35">
        <f t="shared" si="1"/>
        <v>0</v>
      </c>
      <c r="AD19" s="3" t="s">
        <v>38</v>
      </c>
    </row>
    <row r="20" spans="1:30" ht="15.95" customHeight="1" x14ac:dyDescent="0.25">
      <c r="A20" s="11">
        <v>44958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8">
        <f t="shared" si="0"/>
        <v>0</v>
      </c>
      <c r="AA20" s="15">
        <v>20</v>
      </c>
      <c r="AB20" s="35">
        <f t="shared" si="1"/>
        <v>0</v>
      </c>
      <c r="AD20" s="3" t="s">
        <v>38</v>
      </c>
    </row>
    <row r="21" spans="1:30" ht="15.95" customHeight="1" x14ac:dyDescent="0.25">
      <c r="A21" s="11">
        <v>44986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8">
        <f t="shared" si="0"/>
        <v>0</v>
      </c>
      <c r="AA21" s="15">
        <v>22</v>
      </c>
      <c r="AB21" s="35">
        <f t="shared" si="1"/>
        <v>0</v>
      </c>
      <c r="AD21" s="3" t="s">
        <v>38</v>
      </c>
    </row>
    <row r="22" spans="1:30" ht="15.95" customHeight="1" x14ac:dyDescent="0.25">
      <c r="A22" s="11">
        <v>45017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8">
        <f t="shared" si="0"/>
        <v>0</v>
      </c>
      <c r="AA22" s="15">
        <v>18</v>
      </c>
      <c r="AB22" s="35">
        <f t="shared" si="1"/>
        <v>0</v>
      </c>
      <c r="AD22" s="3" t="s">
        <v>38</v>
      </c>
    </row>
    <row r="23" spans="1:30" ht="15.95" customHeight="1" x14ac:dyDescent="0.25">
      <c r="A23" s="11">
        <v>45047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8">
        <f t="shared" si="0"/>
        <v>0</v>
      </c>
      <c r="AA23" s="15">
        <v>21</v>
      </c>
      <c r="AB23" s="35">
        <f t="shared" si="1"/>
        <v>0</v>
      </c>
      <c r="AD23" s="3" t="s">
        <v>38</v>
      </c>
    </row>
    <row r="24" spans="1:30" ht="15.95" customHeight="1" x14ac:dyDescent="0.25">
      <c r="A24" s="11">
        <v>45078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8">
        <f t="shared" si="0"/>
        <v>0</v>
      </c>
      <c r="AA24" s="15">
        <v>20</v>
      </c>
      <c r="AB24" s="35">
        <f t="shared" si="1"/>
        <v>0</v>
      </c>
      <c r="AD24" s="3" t="s">
        <v>38</v>
      </c>
    </row>
    <row r="25" spans="1:30" ht="15.95" customHeight="1" x14ac:dyDescent="0.25">
      <c r="A25" s="11">
        <v>45108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8">
        <f t="shared" si="0"/>
        <v>0</v>
      </c>
      <c r="AA25" s="15">
        <v>19</v>
      </c>
      <c r="AB25" s="35">
        <f t="shared" si="1"/>
        <v>0</v>
      </c>
      <c r="AD25" s="3" t="s">
        <v>38</v>
      </c>
    </row>
    <row r="26" spans="1:30" ht="15.95" customHeight="1" x14ac:dyDescent="0.25">
      <c r="A26" s="11">
        <v>45139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8">
        <f t="shared" si="0"/>
        <v>0</v>
      </c>
      <c r="AA26" s="15">
        <v>21</v>
      </c>
      <c r="AB26" s="35">
        <f t="shared" si="1"/>
        <v>0</v>
      </c>
      <c r="AD26" s="3" t="s">
        <v>38</v>
      </c>
    </row>
    <row r="27" spans="1:30" ht="15.95" customHeight="1" x14ac:dyDescent="0.25">
      <c r="A27" s="11">
        <v>45170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8">
        <f t="shared" si="0"/>
        <v>0</v>
      </c>
      <c r="AA27" s="15">
        <v>21</v>
      </c>
      <c r="AB27" s="35">
        <f t="shared" si="1"/>
        <v>0</v>
      </c>
      <c r="AD27" s="3" t="s">
        <v>38</v>
      </c>
    </row>
    <row r="28" spans="1:30" ht="15.95" customHeight="1" x14ac:dyDescent="0.25">
      <c r="A28" s="11">
        <v>45200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8">
        <f t="shared" si="0"/>
        <v>0</v>
      </c>
      <c r="AA28" s="15">
        <v>21</v>
      </c>
      <c r="AB28" s="35">
        <f t="shared" si="1"/>
        <v>0</v>
      </c>
      <c r="AD28" s="3" t="s">
        <v>38</v>
      </c>
    </row>
    <row r="29" spans="1:30" ht="15.95" customHeight="1" x14ac:dyDescent="0.25">
      <c r="A29" s="11">
        <v>45231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8">
        <f t="shared" si="0"/>
        <v>0</v>
      </c>
      <c r="AA29" s="15">
        <v>20</v>
      </c>
      <c r="AB29" s="35">
        <f t="shared" si="1"/>
        <v>0</v>
      </c>
      <c r="AD29" s="3" t="s">
        <v>38</v>
      </c>
    </row>
    <row r="30" spans="1:30" ht="15.95" customHeight="1" thickBot="1" x14ac:dyDescent="0.3">
      <c r="A30" s="13">
        <v>45261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9">
        <f t="shared" si="0"/>
        <v>0</v>
      </c>
      <c r="AA30" s="37">
        <v>19</v>
      </c>
      <c r="AB30" s="38">
        <f t="shared" si="1"/>
        <v>0</v>
      </c>
      <c r="AD30" s="3" t="s">
        <v>38</v>
      </c>
    </row>
    <row r="31" spans="1:30" ht="15.95" customHeight="1" thickBot="1" x14ac:dyDescent="0.3">
      <c r="A31" s="26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9"/>
      <c r="AB31" s="10"/>
    </row>
    <row r="32" spans="1:30" ht="16.5" thickBot="1" x14ac:dyDescent="0.3">
      <c r="A32" s="43" t="s">
        <v>34</v>
      </c>
      <c r="B32" s="25"/>
      <c r="C32" s="25"/>
      <c r="D32" s="25"/>
      <c r="E32" s="28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A32" s="9"/>
      <c r="AB32" s="10"/>
    </row>
    <row r="33" spans="1:30" ht="16.5" thickBot="1" x14ac:dyDescent="0.3">
      <c r="A33" s="27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4"/>
      <c r="AA33" s="9"/>
      <c r="AB33" s="10"/>
    </row>
    <row r="34" spans="1:30" ht="15.95" customHeight="1" thickBot="1" x14ac:dyDescent="0.25">
      <c r="A34" s="44" t="s">
        <v>2</v>
      </c>
      <c r="B34" s="45" t="s">
        <v>3</v>
      </c>
      <c r="C34" s="45" t="s">
        <v>4</v>
      </c>
      <c r="D34" s="45" t="s">
        <v>5</v>
      </c>
      <c r="E34" s="45" t="s">
        <v>6</v>
      </c>
      <c r="F34" s="45" t="s">
        <v>7</v>
      </c>
      <c r="G34" s="45" t="s">
        <v>8</v>
      </c>
      <c r="H34" s="45" t="s">
        <v>9</v>
      </c>
      <c r="I34" s="45" t="s">
        <v>10</v>
      </c>
      <c r="J34" s="45" t="s">
        <v>11</v>
      </c>
      <c r="K34" s="45" t="s">
        <v>12</v>
      </c>
      <c r="L34" s="45" t="s">
        <v>13</v>
      </c>
      <c r="M34" s="45" t="s">
        <v>14</v>
      </c>
      <c r="N34" s="45" t="s">
        <v>15</v>
      </c>
      <c r="O34" s="45" t="s">
        <v>16</v>
      </c>
      <c r="P34" s="45" t="s">
        <v>17</v>
      </c>
      <c r="Q34" s="45" t="s">
        <v>18</v>
      </c>
      <c r="R34" s="45" t="s">
        <v>19</v>
      </c>
      <c r="S34" s="45" t="s">
        <v>20</v>
      </c>
      <c r="T34" s="45" t="s">
        <v>21</v>
      </c>
      <c r="U34" s="45" t="s">
        <v>22</v>
      </c>
      <c r="V34" s="45" t="s">
        <v>23</v>
      </c>
      <c r="W34" s="45" t="s">
        <v>24</v>
      </c>
      <c r="X34" s="45" t="s">
        <v>25</v>
      </c>
      <c r="Y34" s="45" t="s">
        <v>26</v>
      </c>
      <c r="Z34" s="45" t="s">
        <v>1</v>
      </c>
      <c r="AA34" s="45" t="s">
        <v>32</v>
      </c>
      <c r="AB34" s="46"/>
    </row>
    <row r="35" spans="1:30" ht="15.75" x14ac:dyDescent="0.25">
      <c r="A35" s="7">
        <v>44562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7">
        <f>+SUM(B35:Y35)</f>
        <v>0</v>
      </c>
      <c r="AA35" s="39">
        <v>4</v>
      </c>
      <c r="AB35" s="40">
        <f>+Z35*AA35</f>
        <v>0</v>
      </c>
      <c r="AD35" s="3" t="s">
        <v>39</v>
      </c>
    </row>
    <row r="36" spans="1:30" ht="15.75" x14ac:dyDescent="0.25">
      <c r="A36" s="11">
        <v>44593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8">
        <f t="shared" ref="Z36:Z58" si="2">+SUM(B36:Y36)</f>
        <v>0</v>
      </c>
      <c r="AA36" s="15">
        <v>4</v>
      </c>
      <c r="AB36" s="36">
        <f>+Z36*AA36</f>
        <v>0</v>
      </c>
      <c r="AD36" s="3" t="s">
        <v>39</v>
      </c>
    </row>
    <row r="37" spans="1:30" ht="15.75" x14ac:dyDescent="0.25">
      <c r="A37" s="11">
        <v>44621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8">
        <f t="shared" si="2"/>
        <v>0</v>
      </c>
      <c r="AA37" s="15">
        <v>4</v>
      </c>
      <c r="AB37" s="36">
        <f t="shared" ref="AB37:AB58" si="3">+Z37*AA37</f>
        <v>0</v>
      </c>
      <c r="AD37" s="3" t="s">
        <v>39</v>
      </c>
    </row>
    <row r="38" spans="1:30" ht="15.75" x14ac:dyDescent="0.25">
      <c r="A38" s="11">
        <v>44652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8">
        <f t="shared" si="2"/>
        <v>0</v>
      </c>
      <c r="AA38" s="15">
        <v>5</v>
      </c>
      <c r="AB38" s="36">
        <f t="shared" si="3"/>
        <v>0</v>
      </c>
      <c r="AD38" s="3" t="s">
        <v>39</v>
      </c>
    </row>
    <row r="39" spans="1:30" ht="15.75" x14ac:dyDescent="0.25">
      <c r="A39" s="11">
        <v>44682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8">
        <f t="shared" si="2"/>
        <v>0</v>
      </c>
      <c r="AA39" s="15">
        <v>4</v>
      </c>
      <c r="AB39" s="36">
        <f t="shared" si="3"/>
        <v>0</v>
      </c>
      <c r="AD39" s="3" t="s">
        <v>39</v>
      </c>
    </row>
    <row r="40" spans="1:30" ht="15.75" x14ac:dyDescent="0.25">
      <c r="A40" s="11">
        <v>44713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8">
        <f t="shared" si="2"/>
        <v>0</v>
      </c>
      <c r="AA40" s="15">
        <v>4</v>
      </c>
      <c r="AB40" s="36">
        <f t="shared" si="3"/>
        <v>0</v>
      </c>
      <c r="AD40" s="3" t="s">
        <v>39</v>
      </c>
    </row>
    <row r="41" spans="1:30" ht="15.75" x14ac:dyDescent="0.25">
      <c r="A41" s="11">
        <v>44743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8">
        <f t="shared" si="2"/>
        <v>0</v>
      </c>
      <c r="AA41" s="15">
        <v>5</v>
      </c>
      <c r="AB41" s="36">
        <f t="shared" si="3"/>
        <v>0</v>
      </c>
      <c r="AD41" s="3" t="s">
        <v>39</v>
      </c>
    </row>
    <row r="42" spans="1:30" ht="15.75" x14ac:dyDescent="0.25">
      <c r="A42" s="11">
        <v>44774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8">
        <f t="shared" si="2"/>
        <v>0</v>
      </c>
      <c r="AA42" s="15">
        <v>4</v>
      </c>
      <c r="AB42" s="36">
        <f t="shared" si="3"/>
        <v>0</v>
      </c>
      <c r="AD42" s="3" t="s">
        <v>39</v>
      </c>
    </row>
    <row r="43" spans="1:30" ht="15.75" x14ac:dyDescent="0.25">
      <c r="A43" s="11">
        <v>44805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8">
        <f t="shared" si="2"/>
        <v>0</v>
      </c>
      <c r="AA43" s="15">
        <v>4</v>
      </c>
      <c r="AB43" s="36">
        <f t="shared" si="3"/>
        <v>0</v>
      </c>
      <c r="AD43" s="3" t="s">
        <v>39</v>
      </c>
    </row>
    <row r="44" spans="1:30" ht="15.75" x14ac:dyDescent="0.25">
      <c r="A44" s="11">
        <v>44835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8">
        <f t="shared" si="2"/>
        <v>0</v>
      </c>
      <c r="AA44" s="15">
        <v>5</v>
      </c>
      <c r="AB44" s="36">
        <f t="shared" si="3"/>
        <v>0</v>
      </c>
      <c r="AD44" s="3" t="s">
        <v>39</v>
      </c>
    </row>
    <row r="45" spans="1:30" ht="15.75" x14ac:dyDescent="0.25">
      <c r="A45" s="11">
        <v>44866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8">
        <f t="shared" si="2"/>
        <v>0</v>
      </c>
      <c r="AA45" s="15">
        <v>4</v>
      </c>
      <c r="AB45" s="36">
        <f t="shared" si="3"/>
        <v>0</v>
      </c>
      <c r="AD45" s="3" t="s">
        <v>39</v>
      </c>
    </row>
    <row r="46" spans="1:30" ht="16.5" thickBot="1" x14ac:dyDescent="0.3">
      <c r="A46" s="13">
        <v>44896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9">
        <f t="shared" si="2"/>
        <v>0</v>
      </c>
      <c r="AA46" s="37">
        <v>5</v>
      </c>
      <c r="AB46" s="38">
        <f t="shared" si="3"/>
        <v>0</v>
      </c>
      <c r="AD46" s="3" t="s">
        <v>39</v>
      </c>
    </row>
    <row r="47" spans="1:30" ht="15.75" x14ac:dyDescent="0.25">
      <c r="A47" s="32">
        <v>44927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20">
        <f t="shared" si="2"/>
        <v>0</v>
      </c>
      <c r="AA47" s="34">
        <v>4</v>
      </c>
      <c r="AB47" s="35">
        <f t="shared" si="3"/>
        <v>0</v>
      </c>
      <c r="AD47" s="3" t="s">
        <v>39</v>
      </c>
    </row>
    <row r="48" spans="1:30" ht="15.75" x14ac:dyDescent="0.25">
      <c r="A48" s="11">
        <v>44958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8">
        <f t="shared" si="2"/>
        <v>0</v>
      </c>
      <c r="AA48" s="15">
        <v>4</v>
      </c>
      <c r="AB48" s="35">
        <f t="shared" si="3"/>
        <v>0</v>
      </c>
      <c r="AD48" s="3" t="s">
        <v>39</v>
      </c>
    </row>
    <row r="49" spans="1:30" ht="15.75" x14ac:dyDescent="0.25">
      <c r="A49" s="11">
        <v>44986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8">
        <f t="shared" si="2"/>
        <v>0</v>
      </c>
      <c r="AA49" s="15">
        <v>4</v>
      </c>
      <c r="AB49" s="35">
        <f t="shared" si="3"/>
        <v>0</v>
      </c>
      <c r="AD49" s="3" t="s">
        <v>39</v>
      </c>
    </row>
    <row r="50" spans="1:30" ht="15.75" x14ac:dyDescent="0.25">
      <c r="A50" s="11">
        <v>45017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8">
        <f t="shared" si="2"/>
        <v>0</v>
      </c>
      <c r="AA50" s="15">
        <v>5</v>
      </c>
      <c r="AB50" s="35">
        <f t="shared" si="3"/>
        <v>0</v>
      </c>
      <c r="AD50" s="3" t="s">
        <v>39</v>
      </c>
    </row>
    <row r="51" spans="1:30" ht="15.75" x14ac:dyDescent="0.25">
      <c r="A51" s="11">
        <v>45047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8">
        <f t="shared" si="2"/>
        <v>0</v>
      </c>
      <c r="AA51" s="15">
        <v>4</v>
      </c>
      <c r="AB51" s="35">
        <f t="shared" si="3"/>
        <v>0</v>
      </c>
      <c r="AD51" s="3" t="s">
        <v>39</v>
      </c>
    </row>
    <row r="52" spans="1:30" ht="15.75" x14ac:dyDescent="0.25">
      <c r="A52" s="11">
        <v>45078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8">
        <f t="shared" si="2"/>
        <v>0</v>
      </c>
      <c r="AA52" s="15">
        <v>4</v>
      </c>
      <c r="AB52" s="35">
        <f t="shared" si="3"/>
        <v>0</v>
      </c>
      <c r="AD52" s="3" t="s">
        <v>39</v>
      </c>
    </row>
    <row r="53" spans="1:30" ht="15.75" x14ac:dyDescent="0.25">
      <c r="A53" s="11">
        <v>45108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8">
        <f t="shared" si="2"/>
        <v>0</v>
      </c>
      <c r="AA53" s="15">
        <v>5</v>
      </c>
      <c r="AB53" s="35">
        <f t="shared" si="3"/>
        <v>0</v>
      </c>
      <c r="AD53" s="3" t="s">
        <v>39</v>
      </c>
    </row>
    <row r="54" spans="1:30" ht="15.75" x14ac:dyDescent="0.25">
      <c r="A54" s="11">
        <v>45139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8">
        <f t="shared" si="2"/>
        <v>0</v>
      </c>
      <c r="AA54" s="15">
        <v>4</v>
      </c>
      <c r="AB54" s="35">
        <f t="shared" si="3"/>
        <v>0</v>
      </c>
      <c r="AD54" s="3" t="s">
        <v>39</v>
      </c>
    </row>
    <row r="55" spans="1:30" ht="15.75" x14ac:dyDescent="0.25">
      <c r="A55" s="11">
        <v>45170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8">
        <f t="shared" si="2"/>
        <v>0</v>
      </c>
      <c r="AA55" s="15">
        <v>5</v>
      </c>
      <c r="AB55" s="35">
        <f t="shared" si="3"/>
        <v>0</v>
      </c>
      <c r="AD55" s="3" t="s">
        <v>39</v>
      </c>
    </row>
    <row r="56" spans="1:30" ht="15.75" x14ac:dyDescent="0.25">
      <c r="A56" s="11">
        <v>45200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8">
        <f t="shared" si="2"/>
        <v>0</v>
      </c>
      <c r="AA56" s="15">
        <v>4</v>
      </c>
      <c r="AB56" s="35">
        <f t="shared" si="3"/>
        <v>0</v>
      </c>
      <c r="AD56" s="3" t="s">
        <v>39</v>
      </c>
    </row>
    <row r="57" spans="1:30" ht="15.75" x14ac:dyDescent="0.25">
      <c r="A57" s="11">
        <v>45231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8">
        <f t="shared" si="2"/>
        <v>0</v>
      </c>
      <c r="AA57" s="15">
        <v>4</v>
      </c>
      <c r="AB57" s="35">
        <f t="shared" si="3"/>
        <v>0</v>
      </c>
      <c r="AD57" s="3" t="s">
        <v>39</v>
      </c>
    </row>
    <row r="58" spans="1:30" ht="16.5" thickBot="1" x14ac:dyDescent="0.3">
      <c r="A58" s="13">
        <v>45261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9">
        <f t="shared" si="2"/>
        <v>0</v>
      </c>
      <c r="AA58" s="37">
        <v>5</v>
      </c>
      <c r="AB58" s="38">
        <f t="shared" si="3"/>
        <v>0</v>
      </c>
      <c r="AD58" s="3" t="s">
        <v>39</v>
      </c>
    </row>
    <row r="59" spans="1:30" ht="16.5" thickBot="1" x14ac:dyDescent="0.3">
      <c r="A59" s="2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  <c r="AA59" s="9"/>
      <c r="AB59" s="10"/>
    </row>
    <row r="60" spans="1:30" ht="16.5" thickBot="1" x14ac:dyDescent="0.3">
      <c r="A60" s="43" t="s">
        <v>35</v>
      </c>
      <c r="B60" s="25"/>
      <c r="C60" s="25"/>
      <c r="D60" s="25"/>
      <c r="E60" s="28"/>
      <c r="F60" s="25"/>
      <c r="G60" s="25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4"/>
      <c r="AA60" s="9"/>
      <c r="AB60" s="10"/>
    </row>
    <row r="61" spans="1:30" ht="16.5" thickBot="1" x14ac:dyDescent="0.3">
      <c r="A61" s="30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4"/>
      <c r="AA61" s="9"/>
      <c r="AB61" s="10"/>
    </row>
    <row r="62" spans="1:30" ht="15.95" customHeight="1" thickBot="1" x14ac:dyDescent="0.25">
      <c r="A62" s="44" t="s">
        <v>2</v>
      </c>
      <c r="B62" s="45" t="s">
        <v>3</v>
      </c>
      <c r="C62" s="45" t="s">
        <v>4</v>
      </c>
      <c r="D62" s="45" t="s">
        <v>5</v>
      </c>
      <c r="E62" s="45" t="s">
        <v>6</v>
      </c>
      <c r="F62" s="45" t="s">
        <v>7</v>
      </c>
      <c r="G62" s="45" t="s">
        <v>8</v>
      </c>
      <c r="H62" s="45" t="s">
        <v>9</v>
      </c>
      <c r="I62" s="45" t="s">
        <v>10</v>
      </c>
      <c r="J62" s="45" t="s">
        <v>11</v>
      </c>
      <c r="K62" s="45" t="s">
        <v>12</v>
      </c>
      <c r="L62" s="45" t="s">
        <v>13</v>
      </c>
      <c r="M62" s="45" t="s">
        <v>14</v>
      </c>
      <c r="N62" s="45" t="s">
        <v>15</v>
      </c>
      <c r="O62" s="45" t="s">
        <v>16</v>
      </c>
      <c r="P62" s="45" t="s">
        <v>17</v>
      </c>
      <c r="Q62" s="45" t="s">
        <v>18</v>
      </c>
      <c r="R62" s="45" t="s">
        <v>19</v>
      </c>
      <c r="S62" s="45" t="s">
        <v>20</v>
      </c>
      <c r="T62" s="45" t="s">
        <v>21</v>
      </c>
      <c r="U62" s="45" t="s">
        <v>22</v>
      </c>
      <c r="V62" s="45" t="s">
        <v>23</v>
      </c>
      <c r="W62" s="45" t="s">
        <v>24</v>
      </c>
      <c r="X62" s="45" t="s">
        <v>25</v>
      </c>
      <c r="Y62" s="45" t="s">
        <v>26</v>
      </c>
      <c r="Z62" s="45" t="s">
        <v>1</v>
      </c>
      <c r="AA62" s="45" t="s">
        <v>32</v>
      </c>
      <c r="AB62" s="46"/>
    </row>
    <row r="63" spans="1:30" ht="15.75" x14ac:dyDescent="0.25">
      <c r="A63" s="7">
        <v>44562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17">
        <f>+SUM(B63:Y63)</f>
        <v>0</v>
      </c>
      <c r="AA63" s="39">
        <v>6</v>
      </c>
      <c r="AB63" s="40">
        <f>+Z63*AA63</f>
        <v>0</v>
      </c>
      <c r="AD63" s="3" t="s">
        <v>40</v>
      </c>
    </row>
    <row r="64" spans="1:30" ht="15.75" x14ac:dyDescent="0.25">
      <c r="A64" s="11">
        <v>44593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8">
        <f t="shared" ref="Z64:Z86" si="4">+SUM(B64:Y64)</f>
        <v>0</v>
      </c>
      <c r="AA64" s="15">
        <v>4</v>
      </c>
      <c r="AB64" s="36">
        <f>+Z64*AA64</f>
        <v>0</v>
      </c>
      <c r="AD64" s="3" t="s">
        <v>40</v>
      </c>
    </row>
    <row r="65" spans="1:30" ht="15.75" x14ac:dyDescent="0.25">
      <c r="A65" s="11">
        <v>44621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8">
        <f t="shared" si="4"/>
        <v>0</v>
      </c>
      <c r="AA65" s="15">
        <v>4</v>
      </c>
      <c r="AB65" s="36">
        <f t="shared" ref="AB65:AB86" si="5">+Z65*AA65</f>
        <v>0</v>
      </c>
      <c r="AD65" s="3" t="s">
        <v>40</v>
      </c>
    </row>
    <row r="66" spans="1:30" ht="15.75" x14ac:dyDescent="0.25">
      <c r="A66" s="11">
        <v>44652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8">
        <f t="shared" si="4"/>
        <v>0</v>
      </c>
      <c r="AA66" s="15">
        <v>6</v>
      </c>
      <c r="AB66" s="36">
        <f t="shared" si="5"/>
        <v>0</v>
      </c>
      <c r="AD66" s="3" t="s">
        <v>40</v>
      </c>
    </row>
    <row r="67" spans="1:30" ht="15.75" x14ac:dyDescent="0.25">
      <c r="A67" s="11">
        <v>44682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8">
        <f t="shared" si="4"/>
        <v>0</v>
      </c>
      <c r="AA67" s="15">
        <v>5</v>
      </c>
      <c r="AB67" s="36">
        <f t="shared" si="5"/>
        <v>0</v>
      </c>
      <c r="AD67" s="3" t="s">
        <v>40</v>
      </c>
    </row>
    <row r="68" spans="1:30" ht="15.75" x14ac:dyDescent="0.25">
      <c r="A68" s="11">
        <v>44713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8">
        <f t="shared" si="4"/>
        <v>0</v>
      </c>
      <c r="AA68" s="15">
        <v>4</v>
      </c>
      <c r="AB68" s="36">
        <f t="shared" si="5"/>
        <v>0</v>
      </c>
      <c r="AD68" s="3" t="s">
        <v>40</v>
      </c>
    </row>
    <row r="69" spans="1:30" ht="15.75" x14ac:dyDescent="0.25">
      <c r="A69" s="11">
        <v>44743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8">
        <f t="shared" si="4"/>
        <v>0</v>
      </c>
      <c r="AA69" s="15">
        <v>6</v>
      </c>
      <c r="AB69" s="36">
        <f t="shared" si="5"/>
        <v>0</v>
      </c>
      <c r="AD69" s="3" t="s">
        <v>40</v>
      </c>
    </row>
    <row r="70" spans="1:30" ht="15.75" x14ac:dyDescent="0.25">
      <c r="A70" s="11">
        <v>44774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8">
        <f t="shared" si="4"/>
        <v>0</v>
      </c>
      <c r="AA70" s="15">
        <v>4</v>
      </c>
      <c r="AB70" s="36">
        <f t="shared" si="5"/>
        <v>0</v>
      </c>
      <c r="AD70" s="3" t="s">
        <v>40</v>
      </c>
    </row>
    <row r="71" spans="1:30" ht="15.75" x14ac:dyDescent="0.25">
      <c r="A71" s="11">
        <v>44805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8">
        <f t="shared" si="4"/>
        <v>0</v>
      </c>
      <c r="AA71" s="15">
        <v>4</v>
      </c>
      <c r="AB71" s="36">
        <f t="shared" si="5"/>
        <v>0</v>
      </c>
      <c r="AD71" s="3" t="s">
        <v>40</v>
      </c>
    </row>
    <row r="72" spans="1:30" ht="15.75" x14ac:dyDescent="0.25">
      <c r="A72" s="11">
        <v>44835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8">
        <f t="shared" si="4"/>
        <v>0</v>
      </c>
      <c r="AA72" s="15">
        <v>5</v>
      </c>
      <c r="AB72" s="36">
        <f t="shared" si="5"/>
        <v>0</v>
      </c>
      <c r="AD72" s="3" t="s">
        <v>40</v>
      </c>
    </row>
    <row r="73" spans="1:30" ht="15.75" x14ac:dyDescent="0.25">
      <c r="A73" s="11">
        <v>44866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8">
        <f t="shared" si="4"/>
        <v>0</v>
      </c>
      <c r="AA73" s="15">
        <v>4</v>
      </c>
      <c r="AB73" s="36">
        <f t="shared" si="5"/>
        <v>0</v>
      </c>
      <c r="AD73" s="3" t="s">
        <v>40</v>
      </c>
    </row>
    <row r="74" spans="1:30" ht="16.5" thickBot="1" x14ac:dyDescent="0.3">
      <c r="A74" s="13">
        <v>44896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9">
        <f t="shared" si="4"/>
        <v>0</v>
      </c>
      <c r="AA74" s="37">
        <v>5</v>
      </c>
      <c r="AB74" s="38">
        <f t="shared" si="5"/>
        <v>0</v>
      </c>
      <c r="AD74" s="3" t="s">
        <v>40</v>
      </c>
    </row>
    <row r="75" spans="1:30" ht="15.75" x14ac:dyDescent="0.25">
      <c r="A75" s="32">
        <v>44927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20">
        <f t="shared" si="4"/>
        <v>0</v>
      </c>
      <c r="AA75" s="34">
        <v>5</v>
      </c>
      <c r="AB75" s="35">
        <f t="shared" si="5"/>
        <v>0</v>
      </c>
      <c r="AD75" s="3" t="s">
        <v>40</v>
      </c>
    </row>
    <row r="76" spans="1:30" ht="15.75" x14ac:dyDescent="0.25">
      <c r="A76" s="11">
        <v>44958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8">
        <f t="shared" si="4"/>
        <v>0</v>
      </c>
      <c r="AA76" s="15">
        <v>4</v>
      </c>
      <c r="AB76" s="35">
        <f t="shared" si="5"/>
        <v>0</v>
      </c>
      <c r="AD76" s="3" t="s">
        <v>40</v>
      </c>
    </row>
    <row r="77" spans="1:30" ht="15.75" x14ac:dyDescent="0.25">
      <c r="A77" s="11">
        <v>44986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8">
        <f t="shared" si="4"/>
        <v>0</v>
      </c>
      <c r="AA77" s="15">
        <v>4</v>
      </c>
      <c r="AB77" s="35">
        <f t="shared" si="5"/>
        <v>0</v>
      </c>
      <c r="AD77" s="3" t="s">
        <v>40</v>
      </c>
    </row>
    <row r="78" spans="1:30" ht="15.75" x14ac:dyDescent="0.25">
      <c r="A78" s="11">
        <v>45017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8">
        <f t="shared" si="4"/>
        <v>0</v>
      </c>
      <c r="AA78" s="15">
        <v>7</v>
      </c>
      <c r="AB78" s="35">
        <f t="shared" si="5"/>
        <v>0</v>
      </c>
      <c r="AD78" s="3" t="s">
        <v>40</v>
      </c>
    </row>
    <row r="79" spans="1:30" ht="15.75" x14ac:dyDescent="0.25">
      <c r="A79" s="11">
        <v>45047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8">
        <f t="shared" si="4"/>
        <v>0</v>
      </c>
      <c r="AA79" s="15">
        <v>4</v>
      </c>
      <c r="AB79" s="35">
        <f t="shared" si="5"/>
        <v>0</v>
      </c>
      <c r="AD79" s="3" t="s">
        <v>40</v>
      </c>
    </row>
    <row r="80" spans="1:30" ht="15.75" x14ac:dyDescent="0.25">
      <c r="A80" s="11">
        <v>45078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8">
        <f t="shared" si="4"/>
        <v>0</v>
      </c>
      <c r="AA80" s="15">
        <v>4</v>
      </c>
      <c r="AB80" s="35">
        <f t="shared" si="5"/>
        <v>0</v>
      </c>
      <c r="AD80" s="3" t="s">
        <v>40</v>
      </c>
    </row>
    <row r="81" spans="1:30" ht="15.75" x14ac:dyDescent="0.25">
      <c r="A81" s="11">
        <v>45108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8">
        <f t="shared" si="4"/>
        <v>0</v>
      </c>
      <c r="AA81" s="15">
        <v>6</v>
      </c>
      <c r="AB81" s="35">
        <f t="shared" si="5"/>
        <v>0</v>
      </c>
      <c r="AD81" s="3" t="s">
        <v>40</v>
      </c>
    </row>
    <row r="82" spans="1:30" ht="15.75" x14ac:dyDescent="0.25">
      <c r="A82" s="11">
        <v>45139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8">
        <f t="shared" si="4"/>
        <v>0</v>
      </c>
      <c r="AA82" s="15">
        <v>4</v>
      </c>
      <c r="AB82" s="35">
        <f t="shared" si="5"/>
        <v>0</v>
      </c>
      <c r="AD82" s="3" t="s">
        <v>40</v>
      </c>
    </row>
    <row r="83" spans="1:30" ht="15.75" x14ac:dyDescent="0.25">
      <c r="A83" s="11">
        <v>45170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8">
        <f t="shared" si="4"/>
        <v>0</v>
      </c>
      <c r="AA83" s="15">
        <v>4</v>
      </c>
      <c r="AB83" s="35">
        <f t="shared" si="5"/>
        <v>0</v>
      </c>
      <c r="AD83" s="3" t="s">
        <v>40</v>
      </c>
    </row>
    <row r="84" spans="1:30" ht="15.75" x14ac:dyDescent="0.25">
      <c r="A84" s="11">
        <v>45200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8">
        <f t="shared" si="4"/>
        <v>0</v>
      </c>
      <c r="AA84" s="15">
        <v>5</v>
      </c>
      <c r="AB84" s="35">
        <f t="shared" si="5"/>
        <v>0</v>
      </c>
      <c r="AD84" s="3" t="s">
        <v>40</v>
      </c>
    </row>
    <row r="85" spans="1:30" ht="15.75" x14ac:dyDescent="0.25">
      <c r="A85" s="11">
        <v>45231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8">
        <f t="shared" si="4"/>
        <v>0</v>
      </c>
      <c r="AA85" s="15">
        <v>4</v>
      </c>
      <c r="AB85" s="35">
        <f t="shared" si="5"/>
        <v>0</v>
      </c>
      <c r="AD85" s="3" t="s">
        <v>40</v>
      </c>
    </row>
    <row r="86" spans="1:30" ht="16.5" thickBot="1" x14ac:dyDescent="0.3">
      <c r="A86" s="13">
        <v>45261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9">
        <f t="shared" si="4"/>
        <v>0</v>
      </c>
      <c r="AA86" s="37">
        <v>6</v>
      </c>
      <c r="AB86" s="38">
        <f t="shared" si="5"/>
        <v>0</v>
      </c>
      <c r="AD86" s="3" t="s">
        <v>40</v>
      </c>
    </row>
    <row r="87" spans="1:30" ht="16.5" thickBot="1" x14ac:dyDescent="0.3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2"/>
      <c r="AA87" s="9"/>
      <c r="AB87" s="10"/>
    </row>
    <row r="88" spans="1:30" ht="16.5" thickBot="1" x14ac:dyDescent="0.3">
      <c r="A88" s="43" t="s">
        <v>36</v>
      </c>
      <c r="B88" s="25"/>
      <c r="C88" s="25"/>
      <c r="D88" s="25"/>
      <c r="E88" s="28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4"/>
      <c r="AA88" s="9"/>
      <c r="AB88" s="10"/>
    </row>
    <row r="89" spans="1:30" ht="16.5" thickBot="1" x14ac:dyDescent="0.3">
      <c r="A89" s="3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4"/>
      <c r="AA89" s="9"/>
      <c r="AB89" s="10"/>
    </row>
    <row r="90" spans="1:30" ht="15.95" customHeight="1" thickBot="1" x14ac:dyDescent="0.25">
      <c r="A90" s="44" t="s">
        <v>2</v>
      </c>
      <c r="B90" s="45" t="s">
        <v>3</v>
      </c>
      <c r="C90" s="45" t="s">
        <v>4</v>
      </c>
      <c r="D90" s="45" t="s">
        <v>5</v>
      </c>
      <c r="E90" s="45" t="s">
        <v>6</v>
      </c>
      <c r="F90" s="45" t="s">
        <v>7</v>
      </c>
      <c r="G90" s="45" t="s">
        <v>8</v>
      </c>
      <c r="H90" s="45" t="s">
        <v>9</v>
      </c>
      <c r="I90" s="45" t="s">
        <v>10</v>
      </c>
      <c r="J90" s="45" t="s">
        <v>11</v>
      </c>
      <c r="K90" s="45" t="s">
        <v>12</v>
      </c>
      <c r="L90" s="45" t="s">
        <v>13</v>
      </c>
      <c r="M90" s="45" t="s">
        <v>14</v>
      </c>
      <c r="N90" s="45" t="s">
        <v>15</v>
      </c>
      <c r="O90" s="45" t="s">
        <v>16</v>
      </c>
      <c r="P90" s="45" t="s">
        <v>17</v>
      </c>
      <c r="Q90" s="45" t="s">
        <v>18</v>
      </c>
      <c r="R90" s="45" t="s">
        <v>19</v>
      </c>
      <c r="S90" s="45" t="s">
        <v>20</v>
      </c>
      <c r="T90" s="45" t="s">
        <v>21</v>
      </c>
      <c r="U90" s="45" t="s">
        <v>22</v>
      </c>
      <c r="V90" s="45" t="s">
        <v>23</v>
      </c>
      <c r="W90" s="45" t="s">
        <v>24</v>
      </c>
      <c r="X90" s="45" t="s">
        <v>25</v>
      </c>
      <c r="Y90" s="45" t="s">
        <v>26</v>
      </c>
      <c r="Z90" s="45" t="s">
        <v>1</v>
      </c>
      <c r="AA90" s="45" t="s">
        <v>32</v>
      </c>
      <c r="AB90" s="46"/>
    </row>
    <row r="91" spans="1:30" ht="15.75" x14ac:dyDescent="0.25">
      <c r="A91" s="7">
        <v>44562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17">
        <f>+SUM(B91:Y91)</f>
        <v>0</v>
      </c>
      <c r="AA91" s="39">
        <v>1</v>
      </c>
      <c r="AB91" s="40">
        <f>+Z91*AA91</f>
        <v>0</v>
      </c>
      <c r="AD91" s="3" t="s">
        <v>41</v>
      </c>
    </row>
    <row r="92" spans="1:30" ht="15.75" x14ac:dyDescent="0.25">
      <c r="A92" s="11">
        <v>44593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8">
        <f t="shared" ref="Z92:Z114" si="6">+SUM(B92:Y92)</f>
        <v>0</v>
      </c>
      <c r="AA92" s="15">
        <v>0</v>
      </c>
      <c r="AB92" s="36">
        <f>+Z92*AA92</f>
        <v>0</v>
      </c>
      <c r="AD92" s="3" t="s">
        <v>41</v>
      </c>
    </row>
    <row r="93" spans="1:30" ht="15.75" x14ac:dyDescent="0.25">
      <c r="A93" s="11">
        <v>44621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8">
        <f t="shared" si="6"/>
        <v>0</v>
      </c>
      <c r="AA93" s="15">
        <v>1</v>
      </c>
      <c r="AB93" s="36">
        <f t="shared" ref="AB93:AB114" si="7">+Z93*AA93</f>
        <v>0</v>
      </c>
      <c r="AD93" s="3" t="s">
        <v>41</v>
      </c>
    </row>
    <row r="94" spans="1:30" ht="15.75" x14ac:dyDescent="0.25">
      <c r="A94" s="11">
        <v>44652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8">
        <f t="shared" si="6"/>
        <v>0</v>
      </c>
      <c r="AA94" s="15">
        <v>0</v>
      </c>
      <c r="AB94" s="36">
        <f t="shared" si="7"/>
        <v>0</v>
      </c>
      <c r="AD94" s="3" t="s">
        <v>41</v>
      </c>
    </row>
    <row r="95" spans="1:30" ht="15.75" x14ac:dyDescent="0.25">
      <c r="A95" s="11">
        <v>44682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8">
        <f t="shared" si="6"/>
        <v>0</v>
      </c>
      <c r="AA95" s="15">
        <v>1</v>
      </c>
      <c r="AB95" s="36">
        <f t="shared" si="7"/>
        <v>0</v>
      </c>
      <c r="AD95" s="3" t="s">
        <v>41</v>
      </c>
    </row>
    <row r="96" spans="1:30" ht="15.75" x14ac:dyDescent="0.25">
      <c r="A96" s="11">
        <v>44713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8">
        <f t="shared" si="6"/>
        <v>0</v>
      </c>
      <c r="AA96" s="15">
        <v>2</v>
      </c>
      <c r="AB96" s="36">
        <f t="shared" si="7"/>
        <v>0</v>
      </c>
      <c r="AD96" s="3" t="s">
        <v>41</v>
      </c>
    </row>
    <row r="97" spans="1:30" ht="15.75" x14ac:dyDescent="0.25">
      <c r="A97" s="11">
        <v>44743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8">
        <f t="shared" si="6"/>
        <v>0</v>
      </c>
      <c r="AA97" s="15">
        <v>1</v>
      </c>
      <c r="AB97" s="36">
        <f t="shared" si="7"/>
        <v>0</v>
      </c>
      <c r="AD97" s="3" t="s">
        <v>41</v>
      </c>
    </row>
    <row r="98" spans="1:30" ht="15.75" x14ac:dyDescent="0.25">
      <c r="A98" s="11">
        <v>44774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8">
        <f t="shared" si="6"/>
        <v>0</v>
      </c>
      <c r="AA98" s="15">
        <v>1</v>
      </c>
      <c r="AB98" s="36">
        <f t="shared" si="7"/>
        <v>0</v>
      </c>
      <c r="AD98" s="3" t="s">
        <v>41</v>
      </c>
    </row>
    <row r="99" spans="1:30" ht="15.75" x14ac:dyDescent="0.25">
      <c r="A99" s="11">
        <v>44805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8">
        <f t="shared" si="6"/>
        <v>0</v>
      </c>
      <c r="AA99" s="15">
        <v>0</v>
      </c>
      <c r="AB99" s="36">
        <f t="shared" si="7"/>
        <v>0</v>
      </c>
      <c r="AD99" s="3" t="s">
        <v>41</v>
      </c>
    </row>
    <row r="100" spans="1:30" ht="15.75" x14ac:dyDescent="0.25">
      <c r="A100" s="11">
        <v>44835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8">
        <f t="shared" si="6"/>
        <v>0</v>
      </c>
      <c r="AA100" s="15">
        <v>1</v>
      </c>
      <c r="AB100" s="36">
        <f t="shared" si="7"/>
        <v>0</v>
      </c>
      <c r="AD100" s="3" t="s">
        <v>41</v>
      </c>
    </row>
    <row r="101" spans="1:30" ht="15.75" x14ac:dyDescent="0.25">
      <c r="A101" s="11">
        <v>44866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8">
        <f t="shared" si="6"/>
        <v>0</v>
      </c>
      <c r="AA101" s="15">
        <v>2</v>
      </c>
      <c r="AB101" s="36">
        <f t="shared" si="7"/>
        <v>0</v>
      </c>
      <c r="AD101" s="3" t="s">
        <v>41</v>
      </c>
    </row>
    <row r="102" spans="1:30" ht="16.5" thickBot="1" x14ac:dyDescent="0.3">
      <c r="A102" s="13">
        <v>44896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9">
        <f t="shared" si="6"/>
        <v>0</v>
      </c>
      <c r="AA102" s="37">
        <v>0</v>
      </c>
      <c r="AB102" s="38">
        <f t="shared" si="7"/>
        <v>0</v>
      </c>
      <c r="AD102" s="3" t="s">
        <v>41</v>
      </c>
    </row>
    <row r="103" spans="1:30" ht="15.75" x14ac:dyDescent="0.25">
      <c r="A103" s="32">
        <v>44927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20">
        <f t="shared" si="6"/>
        <v>0</v>
      </c>
      <c r="AA103" s="34">
        <v>1</v>
      </c>
      <c r="AB103" s="35">
        <f t="shared" si="7"/>
        <v>0</v>
      </c>
      <c r="AD103" s="3" t="s">
        <v>41</v>
      </c>
    </row>
    <row r="104" spans="1:30" ht="15.75" x14ac:dyDescent="0.25">
      <c r="A104" s="11">
        <v>44958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8">
        <f t="shared" si="6"/>
        <v>0</v>
      </c>
      <c r="AA104" s="15">
        <v>0</v>
      </c>
      <c r="AB104" s="35">
        <f t="shared" si="7"/>
        <v>0</v>
      </c>
      <c r="AD104" s="3" t="s">
        <v>41</v>
      </c>
    </row>
    <row r="105" spans="1:30" ht="15.75" x14ac:dyDescent="0.25">
      <c r="A105" s="11">
        <v>44986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8">
        <f t="shared" si="6"/>
        <v>0</v>
      </c>
      <c r="AA105" s="15">
        <v>1</v>
      </c>
      <c r="AB105" s="35">
        <f t="shared" si="7"/>
        <v>0</v>
      </c>
      <c r="AD105" s="3" t="s">
        <v>41</v>
      </c>
    </row>
    <row r="106" spans="1:30" ht="15.75" x14ac:dyDescent="0.25">
      <c r="A106" s="11">
        <v>45017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8">
        <f t="shared" si="6"/>
        <v>0</v>
      </c>
      <c r="AA106" s="15">
        <v>0</v>
      </c>
      <c r="AB106" s="35">
        <f t="shared" si="7"/>
        <v>0</v>
      </c>
      <c r="AD106" s="3" t="s">
        <v>41</v>
      </c>
    </row>
    <row r="107" spans="1:30" ht="15.75" x14ac:dyDescent="0.25">
      <c r="A107" s="11">
        <v>45047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8">
        <f t="shared" si="6"/>
        <v>0</v>
      </c>
      <c r="AA107" s="15">
        <v>2</v>
      </c>
      <c r="AB107" s="35">
        <f t="shared" si="7"/>
        <v>0</v>
      </c>
      <c r="AD107" s="3" t="s">
        <v>41</v>
      </c>
    </row>
    <row r="108" spans="1:30" ht="15.75" x14ac:dyDescent="0.25">
      <c r="A108" s="11">
        <v>45078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8">
        <f t="shared" si="6"/>
        <v>0</v>
      </c>
      <c r="AA108" s="15">
        <v>2</v>
      </c>
      <c r="AB108" s="35">
        <f t="shared" si="7"/>
        <v>0</v>
      </c>
      <c r="AD108" s="3" t="s">
        <v>41</v>
      </c>
    </row>
    <row r="109" spans="1:30" ht="15.75" x14ac:dyDescent="0.25">
      <c r="A109" s="11">
        <v>45108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8">
        <f t="shared" si="6"/>
        <v>0</v>
      </c>
      <c r="AA109" s="15">
        <v>1</v>
      </c>
      <c r="AB109" s="35">
        <f t="shared" si="7"/>
        <v>0</v>
      </c>
      <c r="AD109" s="3" t="s">
        <v>41</v>
      </c>
    </row>
    <row r="110" spans="1:30" ht="15.75" x14ac:dyDescent="0.25">
      <c r="A110" s="11">
        <v>45139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8">
        <f t="shared" si="6"/>
        <v>0</v>
      </c>
      <c r="AA110" s="15">
        <v>2</v>
      </c>
      <c r="AB110" s="35">
        <f t="shared" si="7"/>
        <v>0</v>
      </c>
      <c r="AD110" s="3" t="s">
        <v>41</v>
      </c>
    </row>
    <row r="111" spans="1:30" ht="15.75" x14ac:dyDescent="0.25">
      <c r="A111" s="11">
        <v>45170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8">
        <f t="shared" si="6"/>
        <v>0</v>
      </c>
      <c r="AA111" s="15">
        <v>0</v>
      </c>
      <c r="AB111" s="35">
        <f t="shared" si="7"/>
        <v>0</v>
      </c>
      <c r="AD111" s="3" t="s">
        <v>41</v>
      </c>
    </row>
    <row r="112" spans="1:30" ht="15.75" x14ac:dyDescent="0.25">
      <c r="A112" s="11">
        <v>45200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8">
        <f t="shared" si="6"/>
        <v>0</v>
      </c>
      <c r="AA112" s="15">
        <v>1</v>
      </c>
      <c r="AB112" s="35">
        <f t="shared" si="7"/>
        <v>0</v>
      </c>
      <c r="AD112" s="3" t="s">
        <v>41</v>
      </c>
    </row>
    <row r="113" spans="1:32" ht="15.75" x14ac:dyDescent="0.25">
      <c r="A113" s="11">
        <v>45231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8">
        <f t="shared" si="6"/>
        <v>0</v>
      </c>
      <c r="AA113" s="15">
        <v>2</v>
      </c>
      <c r="AB113" s="35">
        <f t="shared" si="7"/>
        <v>0</v>
      </c>
      <c r="AD113" s="3" t="s">
        <v>41</v>
      </c>
    </row>
    <row r="114" spans="1:32" ht="16.5" thickBot="1" x14ac:dyDescent="0.3">
      <c r="A114" s="13">
        <v>45261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9">
        <f t="shared" si="6"/>
        <v>0</v>
      </c>
      <c r="AA114" s="37">
        <v>1</v>
      </c>
      <c r="AB114" s="38">
        <f t="shared" si="7"/>
        <v>0</v>
      </c>
      <c r="AD114" s="3" t="s">
        <v>41</v>
      </c>
    </row>
    <row r="115" spans="1:32" ht="15.75" thickBot="1" x14ac:dyDescent="0.25"/>
    <row r="116" spans="1:32" ht="16.5" thickBot="1" x14ac:dyDescent="0.3">
      <c r="A116" s="43" t="s">
        <v>37</v>
      </c>
      <c r="E116" s="9"/>
    </row>
    <row r="117" spans="1:32" ht="15.75" thickBot="1" x14ac:dyDescent="0.25"/>
    <row r="118" spans="1:32" ht="15.95" customHeight="1" thickBot="1" x14ac:dyDescent="0.25">
      <c r="A118" s="44" t="s">
        <v>2</v>
      </c>
      <c r="B118" s="45" t="s">
        <v>3</v>
      </c>
      <c r="C118" s="45" t="s">
        <v>4</v>
      </c>
      <c r="D118" s="45" t="s">
        <v>5</v>
      </c>
      <c r="E118" s="45" t="s">
        <v>6</v>
      </c>
      <c r="F118" s="45" t="s">
        <v>7</v>
      </c>
      <c r="G118" s="45" t="s">
        <v>8</v>
      </c>
      <c r="H118" s="45" t="s">
        <v>9</v>
      </c>
      <c r="I118" s="45" t="s">
        <v>10</v>
      </c>
      <c r="J118" s="45" t="s">
        <v>11</v>
      </c>
      <c r="K118" s="45" t="s">
        <v>12</v>
      </c>
      <c r="L118" s="45" t="s">
        <v>13</v>
      </c>
      <c r="M118" s="45" t="s">
        <v>14</v>
      </c>
      <c r="N118" s="45" t="s">
        <v>15</v>
      </c>
      <c r="O118" s="45" t="s">
        <v>16</v>
      </c>
      <c r="P118" s="45" t="s">
        <v>17</v>
      </c>
      <c r="Q118" s="45" t="s">
        <v>18</v>
      </c>
      <c r="R118" s="45" t="s">
        <v>19</v>
      </c>
      <c r="S118" s="45" t="s">
        <v>20</v>
      </c>
      <c r="T118" s="45" t="s">
        <v>21</v>
      </c>
      <c r="U118" s="45" t="s">
        <v>22</v>
      </c>
      <c r="V118" s="45" t="s">
        <v>23</v>
      </c>
      <c r="W118" s="45" t="s">
        <v>24</v>
      </c>
      <c r="X118" s="45" t="s">
        <v>25</v>
      </c>
      <c r="Y118" s="45" t="s">
        <v>26</v>
      </c>
      <c r="Z118" s="45" t="s">
        <v>1</v>
      </c>
      <c r="AA118" s="45" t="s">
        <v>32</v>
      </c>
      <c r="AB118" s="46"/>
    </row>
    <row r="119" spans="1:32" ht="15.75" x14ac:dyDescent="0.25">
      <c r="A119" s="7">
        <v>44562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17">
        <f>+SUM(B119:Y119)</f>
        <v>0</v>
      </c>
      <c r="AA119" s="39">
        <v>31</v>
      </c>
      <c r="AB119" s="40">
        <f>+AB7+AB35+AB63+AB91</f>
        <v>0</v>
      </c>
      <c r="AC119" s="6">
        <f>+Z119-AB119</f>
        <v>0</v>
      </c>
      <c r="AD119" s="48"/>
      <c r="AE119" s="48"/>
      <c r="AF119" s="48"/>
    </row>
    <row r="120" spans="1:32" ht="15.75" x14ac:dyDescent="0.25">
      <c r="A120" s="11">
        <v>44593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8">
        <f t="shared" ref="Z120:Z142" si="8">+SUM(B120:Y120)</f>
        <v>0</v>
      </c>
      <c r="AA120" s="15">
        <v>28</v>
      </c>
      <c r="AB120" s="36">
        <f t="shared" ref="AB120:AB142" si="9">+AB8+AB36+AB64+AB92</f>
        <v>0</v>
      </c>
      <c r="AC120" s="6">
        <f t="shared" ref="AC120:AC142" si="10">+Z120-AB120</f>
        <v>0</v>
      </c>
      <c r="AD120" s="48"/>
      <c r="AE120" s="48"/>
      <c r="AF120" s="48"/>
    </row>
    <row r="121" spans="1:32" ht="15.75" x14ac:dyDescent="0.25">
      <c r="A121" s="11">
        <v>44621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8">
        <f t="shared" si="8"/>
        <v>0</v>
      </c>
      <c r="AA121" s="15">
        <v>31</v>
      </c>
      <c r="AB121" s="36">
        <f t="shared" si="9"/>
        <v>0</v>
      </c>
      <c r="AC121" s="6">
        <f t="shared" si="10"/>
        <v>0</v>
      </c>
      <c r="AD121" s="48"/>
      <c r="AE121" s="48"/>
      <c r="AF121" s="48"/>
    </row>
    <row r="122" spans="1:32" ht="15.75" x14ac:dyDescent="0.25">
      <c r="A122" s="11">
        <v>44652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8">
        <f t="shared" si="8"/>
        <v>0</v>
      </c>
      <c r="AA122" s="15">
        <v>30</v>
      </c>
      <c r="AB122" s="36">
        <f t="shared" si="9"/>
        <v>0</v>
      </c>
      <c r="AC122" s="6">
        <f t="shared" si="10"/>
        <v>0</v>
      </c>
      <c r="AD122" s="48"/>
      <c r="AE122" s="48"/>
      <c r="AF122" s="48"/>
    </row>
    <row r="123" spans="1:32" ht="15.75" x14ac:dyDescent="0.25">
      <c r="A123" s="11">
        <v>44682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8">
        <f t="shared" si="8"/>
        <v>0</v>
      </c>
      <c r="AA123" s="15">
        <v>31</v>
      </c>
      <c r="AB123" s="36">
        <f t="shared" si="9"/>
        <v>0</v>
      </c>
      <c r="AC123" s="6">
        <f t="shared" si="10"/>
        <v>0</v>
      </c>
      <c r="AD123" s="48"/>
      <c r="AE123" s="48"/>
      <c r="AF123" s="48"/>
    </row>
    <row r="124" spans="1:32" ht="15.75" x14ac:dyDescent="0.25">
      <c r="A124" s="11">
        <v>44713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8">
        <f t="shared" si="8"/>
        <v>0</v>
      </c>
      <c r="AA124" s="15">
        <v>30</v>
      </c>
      <c r="AB124" s="36">
        <f t="shared" si="9"/>
        <v>0</v>
      </c>
      <c r="AC124" s="6">
        <f t="shared" si="10"/>
        <v>0</v>
      </c>
      <c r="AD124" s="48"/>
      <c r="AE124" s="48"/>
      <c r="AF124" s="48"/>
    </row>
    <row r="125" spans="1:32" ht="15.75" x14ac:dyDescent="0.25">
      <c r="A125" s="11">
        <v>44743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8">
        <f t="shared" si="8"/>
        <v>0</v>
      </c>
      <c r="AA125" s="15">
        <v>31</v>
      </c>
      <c r="AB125" s="36">
        <f t="shared" si="9"/>
        <v>0</v>
      </c>
      <c r="AC125" s="6">
        <f t="shared" si="10"/>
        <v>0</v>
      </c>
      <c r="AD125" s="48"/>
      <c r="AE125" s="48"/>
      <c r="AF125" s="48"/>
    </row>
    <row r="126" spans="1:32" ht="15.75" x14ac:dyDescent="0.25">
      <c r="A126" s="11">
        <v>44774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8">
        <f t="shared" si="8"/>
        <v>0</v>
      </c>
      <c r="AA126" s="15">
        <v>31</v>
      </c>
      <c r="AB126" s="36">
        <f t="shared" si="9"/>
        <v>0</v>
      </c>
      <c r="AC126" s="6">
        <f t="shared" si="10"/>
        <v>0</v>
      </c>
      <c r="AD126" s="48"/>
      <c r="AE126" s="48"/>
      <c r="AF126" s="48"/>
    </row>
    <row r="127" spans="1:32" ht="15.75" x14ac:dyDescent="0.25">
      <c r="A127" s="11">
        <v>44805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8">
        <f t="shared" si="8"/>
        <v>0</v>
      </c>
      <c r="AA127" s="15">
        <v>30</v>
      </c>
      <c r="AB127" s="36">
        <f t="shared" si="9"/>
        <v>0</v>
      </c>
      <c r="AC127" s="6">
        <f t="shared" si="10"/>
        <v>0</v>
      </c>
      <c r="AD127" s="48"/>
      <c r="AE127" s="48"/>
      <c r="AF127" s="48"/>
    </row>
    <row r="128" spans="1:32" ht="15.75" x14ac:dyDescent="0.25">
      <c r="A128" s="11">
        <v>44835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8">
        <f t="shared" si="8"/>
        <v>0</v>
      </c>
      <c r="AA128" s="15">
        <v>31</v>
      </c>
      <c r="AB128" s="36">
        <f t="shared" si="9"/>
        <v>0</v>
      </c>
      <c r="AC128" s="6">
        <f t="shared" si="10"/>
        <v>0</v>
      </c>
      <c r="AD128" s="48"/>
      <c r="AE128" s="48"/>
      <c r="AF128" s="48"/>
    </row>
    <row r="129" spans="1:32" ht="15.75" x14ac:dyDescent="0.25">
      <c r="A129" s="11">
        <v>44866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8">
        <f t="shared" si="8"/>
        <v>0</v>
      </c>
      <c r="AA129" s="15">
        <v>30</v>
      </c>
      <c r="AB129" s="36">
        <f t="shared" si="9"/>
        <v>0</v>
      </c>
      <c r="AC129" s="6">
        <f t="shared" si="10"/>
        <v>0</v>
      </c>
      <c r="AD129" s="48"/>
      <c r="AE129" s="48"/>
      <c r="AF129" s="48"/>
    </row>
    <row r="130" spans="1:32" ht="16.5" thickBot="1" x14ac:dyDescent="0.3">
      <c r="A130" s="13">
        <v>44896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9">
        <f t="shared" si="8"/>
        <v>0</v>
      </c>
      <c r="AA130" s="37">
        <v>31</v>
      </c>
      <c r="AB130" s="38">
        <f t="shared" si="9"/>
        <v>0</v>
      </c>
      <c r="AC130" s="6">
        <f t="shared" si="10"/>
        <v>0</v>
      </c>
      <c r="AD130" s="48"/>
      <c r="AE130" s="48"/>
      <c r="AF130" s="48"/>
    </row>
    <row r="131" spans="1:32" ht="15.75" x14ac:dyDescent="0.25">
      <c r="A131" s="32">
        <v>44927</v>
      </c>
      <c r="B131" s="8">
        <f>+B19*$AA19+B47*$AA47+B75*$AA75+B103*$AA103</f>
        <v>0</v>
      </c>
      <c r="C131" s="8">
        <f t="shared" ref="C131:Y131" si="11">+C19*$AA19+C47*$AA47+C75*$AA75+C103*$AA103</f>
        <v>0</v>
      </c>
      <c r="D131" s="8">
        <f t="shared" si="11"/>
        <v>0</v>
      </c>
      <c r="E131" s="8">
        <f t="shared" si="11"/>
        <v>0</v>
      </c>
      <c r="F131" s="8">
        <f t="shared" si="11"/>
        <v>0</v>
      </c>
      <c r="G131" s="8">
        <f t="shared" si="11"/>
        <v>0</v>
      </c>
      <c r="H131" s="8">
        <f t="shared" si="11"/>
        <v>0</v>
      </c>
      <c r="I131" s="8">
        <f t="shared" si="11"/>
        <v>0</v>
      </c>
      <c r="J131" s="8">
        <f t="shared" si="11"/>
        <v>0</v>
      </c>
      <c r="K131" s="8">
        <f t="shared" si="11"/>
        <v>0</v>
      </c>
      <c r="L131" s="8">
        <f t="shared" si="11"/>
        <v>0</v>
      </c>
      <c r="M131" s="8">
        <f t="shared" si="11"/>
        <v>0</v>
      </c>
      <c r="N131" s="8">
        <f t="shared" si="11"/>
        <v>0</v>
      </c>
      <c r="O131" s="8">
        <f t="shared" si="11"/>
        <v>0</v>
      </c>
      <c r="P131" s="8">
        <f t="shared" si="11"/>
        <v>0</v>
      </c>
      <c r="Q131" s="8">
        <f t="shared" si="11"/>
        <v>0</v>
      </c>
      <c r="R131" s="8">
        <f t="shared" si="11"/>
        <v>0</v>
      </c>
      <c r="S131" s="8">
        <f t="shared" si="11"/>
        <v>0</v>
      </c>
      <c r="T131" s="8">
        <f t="shared" si="11"/>
        <v>0</v>
      </c>
      <c r="U131" s="8">
        <f t="shared" si="11"/>
        <v>0</v>
      </c>
      <c r="V131" s="8">
        <f t="shared" si="11"/>
        <v>0</v>
      </c>
      <c r="W131" s="8">
        <f t="shared" si="11"/>
        <v>0</v>
      </c>
      <c r="X131" s="8">
        <f t="shared" si="11"/>
        <v>0</v>
      </c>
      <c r="Y131" s="8">
        <f t="shared" si="11"/>
        <v>0</v>
      </c>
      <c r="Z131" s="20">
        <f>+SUM(B131:Y131)</f>
        <v>0</v>
      </c>
      <c r="AA131" s="34">
        <v>31</v>
      </c>
      <c r="AB131" s="35">
        <f t="shared" si="9"/>
        <v>0</v>
      </c>
      <c r="AC131" s="6">
        <f>+Z131-AB131</f>
        <v>0</v>
      </c>
      <c r="AD131" s="48"/>
      <c r="AE131" s="48"/>
      <c r="AF131" s="48"/>
    </row>
    <row r="132" spans="1:32" ht="15.75" x14ac:dyDescent="0.25">
      <c r="A132" s="11">
        <v>44958</v>
      </c>
      <c r="B132" s="12">
        <f t="shared" ref="B132:Y132" si="12">+B20*$AA20+B48*$AA48+B76*$AA76+B104*$AA104</f>
        <v>0</v>
      </c>
      <c r="C132" s="12">
        <f t="shared" si="12"/>
        <v>0</v>
      </c>
      <c r="D132" s="12">
        <f t="shared" si="12"/>
        <v>0</v>
      </c>
      <c r="E132" s="12">
        <f t="shared" si="12"/>
        <v>0</v>
      </c>
      <c r="F132" s="12">
        <f t="shared" si="12"/>
        <v>0</v>
      </c>
      <c r="G132" s="12">
        <f t="shared" si="12"/>
        <v>0</v>
      </c>
      <c r="H132" s="12">
        <f t="shared" si="12"/>
        <v>0</v>
      </c>
      <c r="I132" s="12">
        <f t="shared" si="12"/>
        <v>0</v>
      </c>
      <c r="J132" s="12">
        <f t="shared" si="12"/>
        <v>0</v>
      </c>
      <c r="K132" s="12">
        <f t="shared" si="12"/>
        <v>0</v>
      </c>
      <c r="L132" s="12">
        <f t="shared" si="12"/>
        <v>0</v>
      </c>
      <c r="M132" s="12">
        <f t="shared" si="12"/>
        <v>0</v>
      </c>
      <c r="N132" s="12">
        <f t="shared" si="12"/>
        <v>0</v>
      </c>
      <c r="O132" s="12">
        <f t="shared" si="12"/>
        <v>0</v>
      </c>
      <c r="P132" s="12">
        <f t="shared" si="12"/>
        <v>0</v>
      </c>
      <c r="Q132" s="12">
        <f t="shared" si="12"/>
        <v>0</v>
      </c>
      <c r="R132" s="12">
        <f t="shared" si="12"/>
        <v>0</v>
      </c>
      <c r="S132" s="12">
        <f t="shared" si="12"/>
        <v>0</v>
      </c>
      <c r="T132" s="12">
        <f t="shared" si="12"/>
        <v>0</v>
      </c>
      <c r="U132" s="12">
        <f t="shared" si="12"/>
        <v>0</v>
      </c>
      <c r="V132" s="12">
        <f t="shared" si="12"/>
        <v>0</v>
      </c>
      <c r="W132" s="12">
        <f t="shared" si="12"/>
        <v>0</v>
      </c>
      <c r="X132" s="12">
        <f t="shared" si="12"/>
        <v>0</v>
      </c>
      <c r="Y132" s="12">
        <f t="shared" si="12"/>
        <v>0</v>
      </c>
      <c r="Z132" s="18">
        <f t="shared" si="8"/>
        <v>0</v>
      </c>
      <c r="AA132" s="15">
        <v>28</v>
      </c>
      <c r="AB132" s="35">
        <f t="shared" si="9"/>
        <v>0</v>
      </c>
      <c r="AC132" s="6">
        <f t="shared" si="10"/>
        <v>0</v>
      </c>
      <c r="AD132" s="48"/>
      <c r="AE132" s="48"/>
      <c r="AF132" s="48"/>
    </row>
    <row r="133" spans="1:32" ht="15.75" x14ac:dyDescent="0.25">
      <c r="A133" s="11">
        <v>44986</v>
      </c>
      <c r="B133" s="12">
        <f t="shared" ref="B133:Y133" si="13">+B21*$AA21+B49*$AA49+B77*$AA77+B105*$AA105</f>
        <v>0</v>
      </c>
      <c r="C133" s="12">
        <f t="shared" si="13"/>
        <v>0</v>
      </c>
      <c r="D133" s="12">
        <f t="shared" si="13"/>
        <v>0</v>
      </c>
      <c r="E133" s="12">
        <f t="shared" si="13"/>
        <v>0</v>
      </c>
      <c r="F133" s="12">
        <f t="shared" si="13"/>
        <v>0</v>
      </c>
      <c r="G133" s="12">
        <f t="shared" si="13"/>
        <v>0</v>
      </c>
      <c r="H133" s="12">
        <f t="shared" si="13"/>
        <v>0</v>
      </c>
      <c r="I133" s="12">
        <f t="shared" si="13"/>
        <v>0</v>
      </c>
      <c r="J133" s="12">
        <f t="shared" si="13"/>
        <v>0</v>
      </c>
      <c r="K133" s="12">
        <f t="shared" si="13"/>
        <v>0</v>
      </c>
      <c r="L133" s="12">
        <f t="shared" si="13"/>
        <v>0</v>
      </c>
      <c r="M133" s="12">
        <f t="shared" si="13"/>
        <v>0</v>
      </c>
      <c r="N133" s="12">
        <f t="shared" si="13"/>
        <v>0</v>
      </c>
      <c r="O133" s="12">
        <f t="shared" si="13"/>
        <v>0</v>
      </c>
      <c r="P133" s="12">
        <f t="shared" si="13"/>
        <v>0</v>
      </c>
      <c r="Q133" s="12">
        <f t="shared" si="13"/>
        <v>0</v>
      </c>
      <c r="R133" s="12">
        <f t="shared" si="13"/>
        <v>0</v>
      </c>
      <c r="S133" s="12">
        <f t="shared" si="13"/>
        <v>0</v>
      </c>
      <c r="T133" s="12">
        <f t="shared" si="13"/>
        <v>0</v>
      </c>
      <c r="U133" s="12">
        <f t="shared" si="13"/>
        <v>0</v>
      </c>
      <c r="V133" s="12">
        <f t="shared" si="13"/>
        <v>0</v>
      </c>
      <c r="W133" s="12">
        <f t="shared" si="13"/>
        <v>0</v>
      </c>
      <c r="X133" s="12">
        <f t="shared" si="13"/>
        <v>0</v>
      </c>
      <c r="Y133" s="12">
        <f t="shared" si="13"/>
        <v>0</v>
      </c>
      <c r="Z133" s="18">
        <f t="shared" si="8"/>
        <v>0</v>
      </c>
      <c r="AA133" s="15">
        <v>31</v>
      </c>
      <c r="AB133" s="35">
        <f t="shared" si="9"/>
        <v>0</v>
      </c>
      <c r="AC133" s="6">
        <f t="shared" si="10"/>
        <v>0</v>
      </c>
      <c r="AD133" s="48"/>
      <c r="AE133" s="48"/>
      <c r="AF133" s="48"/>
    </row>
    <row r="134" spans="1:32" ht="15.75" x14ac:dyDescent="0.25">
      <c r="A134" s="11">
        <v>45017</v>
      </c>
      <c r="B134" s="12">
        <f t="shared" ref="B134:Y134" si="14">+B22*$AA22+B50*$AA50+B78*$AA78+B106*$AA106</f>
        <v>0</v>
      </c>
      <c r="C134" s="12">
        <f t="shared" si="14"/>
        <v>0</v>
      </c>
      <c r="D134" s="12">
        <f t="shared" si="14"/>
        <v>0</v>
      </c>
      <c r="E134" s="12">
        <f t="shared" si="14"/>
        <v>0</v>
      </c>
      <c r="F134" s="12">
        <f t="shared" si="14"/>
        <v>0</v>
      </c>
      <c r="G134" s="12">
        <f t="shared" si="14"/>
        <v>0</v>
      </c>
      <c r="H134" s="12">
        <f t="shared" si="14"/>
        <v>0</v>
      </c>
      <c r="I134" s="12">
        <f t="shared" si="14"/>
        <v>0</v>
      </c>
      <c r="J134" s="12">
        <f t="shared" si="14"/>
        <v>0</v>
      </c>
      <c r="K134" s="12">
        <f t="shared" si="14"/>
        <v>0</v>
      </c>
      <c r="L134" s="12">
        <f t="shared" si="14"/>
        <v>0</v>
      </c>
      <c r="M134" s="12">
        <f t="shared" si="14"/>
        <v>0</v>
      </c>
      <c r="N134" s="12">
        <f t="shared" si="14"/>
        <v>0</v>
      </c>
      <c r="O134" s="12">
        <f t="shared" si="14"/>
        <v>0</v>
      </c>
      <c r="P134" s="12">
        <f t="shared" si="14"/>
        <v>0</v>
      </c>
      <c r="Q134" s="12">
        <f t="shared" si="14"/>
        <v>0</v>
      </c>
      <c r="R134" s="12">
        <f t="shared" si="14"/>
        <v>0</v>
      </c>
      <c r="S134" s="12">
        <f t="shared" si="14"/>
        <v>0</v>
      </c>
      <c r="T134" s="12">
        <f t="shared" si="14"/>
        <v>0</v>
      </c>
      <c r="U134" s="12">
        <f t="shared" si="14"/>
        <v>0</v>
      </c>
      <c r="V134" s="12">
        <f t="shared" si="14"/>
        <v>0</v>
      </c>
      <c r="W134" s="12">
        <f t="shared" si="14"/>
        <v>0</v>
      </c>
      <c r="X134" s="12">
        <f t="shared" si="14"/>
        <v>0</v>
      </c>
      <c r="Y134" s="12">
        <f t="shared" si="14"/>
        <v>0</v>
      </c>
      <c r="Z134" s="18">
        <f t="shared" si="8"/>
        <v>0</v>
      </c>
      <c r="AA134" s="15">
        <v>30</v>
      </c>
      <c r="AB134" s="35">
        <f t="shared" si="9"/>
        <v>0</v>
      </c>
      <c r="AC134" s="6">
        <f t="shared" si="10"/>
        <v>0</v>
      </c>
      <c r="AD134" s="48"/>
      <c r="AE134" s="48"/>
      <c r="AF134" s="48"/>
    </row>
    <row r="135" spans="1:32" ht="15.75" x14ac:dyDescent="0.25">
      <c r="A135" s="11">
        <v>45047</v>
      </c>
      <c r="B135" s="12">
        <f t="shared" ref="B135:Y135" si="15">+B23*$AA23+B51*$AA51+B79*$AA79+B107*$AA107</f>
        <v>0</v>
      </c>
      <c r="C135" s="12">
        <f t="shared" si="15"/>
        <v>0</v>
      </c>
      <c r="D135" s="12">
        <f t="shared" si="15"/>
        <v>0</v>
      </c>
      <c r="E135" s="12">
        <f t="shared" si="15"/>
        <v>0</v>
      </c>
      <c r="F135" s="12">
        <f t="shared" si="15"/>
        <v>0</v>
      </c>
      <c r="G135" s="12">
        <f t="shared" si="15"/>
        <v>0</v>
      </c>
      <c r="H135" s="12">
        <f t="shared" si="15"/>
        <v>0</v>
      </c>
      <c r="I135" s="12">
        <f t="shared" si="15"/>
        <v>0</v>
      </c>
      <c r="J135" s="12">
        <f t="shared" si="15"/>
        <v>0</v>
      </c>
      <c r="K135" s="12">
        <f t="shared" si="15"/>
        <v>0</v>
      </c>
      <c r="L135" s="12">
        <f t="shared" si="15"/>
        <v>0</v>
      </c>
      <c r="M135" s="12">
        <f t="shared" si="15"/>
        <v>0</v>
      </c>
      <c r="N135" s="12">
        <f t="shared" si="15"/>
        <v>0</v>
      </c>
      <c r="O135" s="12">
        <f t="shared" si="15"/>
        <v>0</v>
      </c>
      <c r="P135" s="12">
        <f t="shared" si="15"/>
        <v>0</v>
      </c>
      <c r="Q135" s="12">
        <f t="shared" si="15"/>
        <v>0</v>
      </c>
      <c r="R135" s="12">
        <f t="shared" si="15"/>
        <v>0</v>
      </c>
      <c r="S135" s="12">
        <f t="shared" si="15"/>
        <v>0</v>
      </c>
      <c r="T135" s="12">
        <f t="shared" si="15"/>
        <v>0</v>
      </c>
      <c r="U135" s="12">
        <f t="shared" si="15"/>
        <v>0</v>
      </c>
      <c r="V135" s="12">
        <f t="shared" si="15"/>
        <v>0</v>
      </c>
      <c r="W135" s="12">
        <f t="shared" si="15"/>
        <v>0</v>
      </c>
      <c r="X135" s="12">
        <f t="shared" si="15"/>
        <v>0</v>
      </c>
      <c r="Y135" s="12">
        <f t="shared" si="15"/>
        <v>0</v>
      </c>
      <c r="Z135" s="18">
        <f t="shared" si="8"/>
        <v>0</v>
      </c>
      <c r="AA135" s="15">
        <v>31</v>
      </c>
      <c r="AB135" s="35">
        <f t="shared" si="9"/>
        <v>0</v>
      </c>
      <c r="AC135" s="6">
        <f t="shared" si="10"/>
        <v>0</v>
      </c>
      <c r="AD135" s="48"/>
      <c r="AE135" s="48"/>
      <c r="AF135" s="48"/>
    </row>
    <row r="136" spans="1:32" ht="15.75" x14ac:dyDescent="0.25">
      <c r="A136" s="11">
        <v>45078</v>
      </c>
      <c r="B136" s="12">
        <f t="shared" ref="B136:Y136" si="16">+B24*$AA24+B52*$AA52+B80*$AA80+B108*$AA108</f>
        <v>0</v>
      </c>
      <c r="C136" s="12">
        <f t="shared" si="16"/>
        <v>0</v>
      </c>
      <c r="D136" s="12">
        <f t="shared" si="16"/>
        <v>0</v>
      </c>
      <c r="E136" s="12">
        <f t="shared" si="16"/>
        <v>0</v>
      </c>
      <c r="F136" s="12">
        <f t="shared" si="16"/>
        <v>0</v>
      </c>
      <c r="G136" s="12">
        <f t="shared" si="16"/>
        <v>0</v>
      </c>
      <c r="H136" s="12">
        <f t="shared" si="16"/>
        <v>0</v>
      </c>
      <c r="I136" s="12">
        <f t="shared" si="16"/>
        <v>0</v>
      </c>
      <c r="J136" s="12">
        <f t="shared" si="16"/>
        <v>0</v>
      </c>
      <c r="K136" s="12">
        <f t="shared" si="16"/>
        <v>0</v>
      </c>
      <c r="L136" s="12">
        <f t="shared" si="16"/>
        <v>0</v>
      </c>
      <c r="M136" s="12">
        <f t="shared" si="16"/>
        <v>0</v>
      </c>
      <c r="N136" s="12">
        <f t="shared" si="16"/>
        <v>0</v>
      </c>
      <c r="O136" s="12">
        <f t="shared" si="16"/>
        <v>0</v>
      </c>
      <c r="P136" s="12">
        <f t="shared" si="16"/>
        <v>0</v>
      </c>
      <c r="Q136" s="12">
        <f t="shared" si="16"/>
        <v>0</v>
      </c>
      <c r="R136" s="12">
        <f t="shared" si="16"/>
        <v>0</v>
      </c>
      <c r="S136" s="12">
        <f t="shared" si="16"/>
        <v>0</v>
      </c>
      <c r="T136" s="12">
        <f t="shared" si="16"/>
        <v>0</v>
      </c>
      <c r="U136" s="12">
        <f t="shared" si="16"/>
        <v>0</v>
      </c>
      <c r="V136" s="12">
        <f t="shared" si="16"/>
        <v>0</v>
      </c>
      <c r="W136" s="12">
        <f t="shared" si="16"/>
        <v>0</v>
      </c>
      <c r="X136" s="12">
        <f t="shared" si="16"/>
        <v>0</v>
      </c>
      <c r="Y136" s="12">
        <f t="shared" si="16"/>
        <v>0</v>
      </c>
      <c r="Z136" s="18">
        <f t="shared" si="8"/>
        <v>0</v>
      </c>
      <c r="AA136" s="15">
        <v>30</v>
      </c>
      <c r="AB136" s="35">
        <f t="shared" si="9"/>
        <v>0</v>
      </c>
      <c r="AC136" s="6">
        <f t="shared" si="10"/>
        <v>0</v>
      </c>
      <c r="AD136" s="48"/>
      <c r="AE136" s="48"/>
      <c r="AF136" s="48"/>
    </row>
    <row r="137" spans="1:32" ht="15.75" x14ac:dyDescent="0.25">
      <c r="A137" s="11">
        <v>45108</v>
      </c>
      <c r="B137" s="12">
        <f t="shared" ref="B137:Y137" si="17">+B25*$AA25+B53*$AA53+B81*$AA81+B109*$AA109</f>
        <v>0</v>
      </c>
      <c r="C137" s="12">
        <f t="shared" si="17"/>
        <v>0</v>
      </c>
      <c r="D137" s="12">
        <f t="shared" si="17"/>
        <v>0</v>
      </c>
      <c r="E137" s="12">
        <f t="shared" si="17"/>
        <v>0</v>
      </c>
      <c r="F137" s="12">
        <f t="shared" si="17"/>
        <v>0</v>
      </c>
      <c r="G137" s="12">
        <f t="shared" si="17"/>
        <v>0</v>
      </c>
      <c r="H137" s="12">
        <f t="shared" si="17"/>
        <v>0</v>
      </c>
      <c r="I137" s="12">
        <f t="shared" si="17"/>
        <v>0</v>
      </c>
      <c r="J137" s="12">
        <f t="shared" si="17"/>
        <v>0</v>
      </c>
      <c r="K137" s="12">
        <f t="shared" si="17"/>
        <v>0</v>
      </c>
      <c r="L137" s="12">
        <f t="shared" si="17"/>
        <v>0</v>
      </c>
      <c r="M137" s="12">
        <f t="shared" si="17"/>
        <v>0</v>
      </c>
      <c r="N137" s="12">
        <f t="shared" si="17"/>
        <v>0</v>
      </c>
      <c r="O137" s="12">
        <f t="shared" si="17"/>
        <v>0</v>
      </c>
      <c r="P137" s="12">
        <f t="shared" si="17"/>
        <v>0</v>
      </c>
      <c r="Q137" s="12">
        <f t="shared" si="17"/>
        <v>0</v>
      </c>
      <c r="R137" s="12">
        <f t="shared" si="17"/>
        <v>0</v>
      </c>
      <c r="S137" s="12">
        <f t="shared" si="17"/>
        <v>0</v>
      </c>
      <c r="T137" s="12">
        <f t="shared" si="17"/>
        <v>0</v>
      </c>
      <c r="U137" s="12">
        <f t="shared" si="17"/>
        <v>0</v>
      </c>
      <c r="V137" s="12">
        <f t="shared" si="17"/>
        <v>0</v>
      </c>
      <c r="W137" s="12">
        <f t="shared" si="17"/>
        <v>0</v>
      </c>
      <c r="X137" s="12">
        <f t="shared" si="17"/>
        <v>0</v>
      </c>
      <c r="Y137" s="12">
        <f t="shared" si="17"/>
        <v>0</v>
      </c>
      <c r="Z137" s="18">
        <f t="shared" si="8"/>
        <v>0</v>
      </c>
      <c r="AA137" s="15">
        <v>31</v>
      </c>
      <c r="AB137" s="35">
        <f t="shared" si="9"/>
        <v>0</v>
      </c>
      <c r="AC137" s="6">
        <f t="shared" si="10"/>
        <v>0</v>
      </c>
      <c r="AD137" s="48"/>
      <c r="AE137" s="48"/>
      <c r="AF137" s="48"/>
    </row>
    <row r="138" spans="1:32" ht="15.75" x14ac:dyDescent="0.25">
      <c r="A138" s="11">
        <v>45139</v>
      </c>
      <c r="B138" s="12">
        <f t="shared" ref="B138:Y138" si="18">+B26*$AA26+B54*$AA54+B82*$AA82+B110*$AA110</f>
        <v>0</v>
      </c>
      <c r="C138" s="12">
        <f t="shared" si="18"/>
        <v>0</v>
      </c>
      <c r="D138" s="12">
        <f t="shared" si="18"/>
        <v>0</v>
      </c>
      <c r="E138" s="12">
        <f t="shared" si="18"/>
        <v>0</v>
      </c>
      <c r="F138" s="12">
        <f t="shared" si="18"/>
        <v>0</v>
      </c>
      <c r="G138" s="12">
        <f t="shared" si="18"/>
        <v>0</v>
      </c>
      <c r="H138" s="12">
        <f t="shared" si="18"/>
        <v>0</v>
      </c>
      <c r="I138" s="12">
        <f t="shared" si="18"/>
        <v>0</v>
      </c>
      <c r="J138" s="12">
        <f t="shared" si="18"/>
        <v>0</v>
      </c>
      <c r="K138" s="12">
        <f t="shared" si="18"/>
        <v>0</v>
      </c>
      <c r="L138" s="12">
        <f t="shared" si="18"/>
        <v>0</v>
      </c>
      <c r="M138" s="12">
        <f t="shared" si="18"/>
        <v>0</v>
      </c>
      <c r="N138" s="12">
        <f t="shared" si="18"/>
        <v>0</v>
      </c>
      <c r="O138" s="12">
        <f t="shared" si="18"/>
        <v>0</v>
      </c>
      <c r="P138" s="12">
        <f t="shared" si="18"/>
        <v>0</v>
      </c>
      <c r="Q138" s="12">
        <f t="shared" si="18"/>
        <v>0</v>
      </c>
      <c r="R138" s="12">
        <f t="shared" si="18"/>
        <v>0</v>
      </c>
      <c r="S138" s="12">
        <f t="shared" si="18"/>
        <v>0</v>
      </c>
      <c r="T138" s="12">
        <f t="shared" si="18"/>
        <v>0</v>
      </c>
      <c r="U138" s="12">
        <f t="shared" si="18"/>
        <v>0</v>
      </c>
      <c r="V138" s="12">
        <f t="shared" si="18"/>
        <v>0</v>
      </c>
      <c r="W138" s="12">
        <f t="shared" si="18"/>
        <v>0</v>
      </c>
      <c r="X138" s="12">
        <f t="shared" si="18"/>
        <v>0</v>
      </c>
      <c r="Y138" s="12">
        <f t="shared" si="18"/>
        <v>0</v>
      </c>
      <c r="Z138" s="18">
        <f t="shared" si="8"/>
        <v>0</v>
      </c>
      <c r="AA138" s="15">
        <v>31</v>
      </c>
      <c r="AB138" s="35">
        <f t="shared" si="9"/>
        <v>0</v>
      </c>
      <c r="AC138" s="6">
        <f t="shared" si="10"/>
        <v>0</v>
      </c>
      <c r="AD138" s="48"/>
      <c r="AE138" s="48"/>
      <c r="AF138" s="48"/>
    </row>
    <row r="139" spans="1:32" ht="15.75" x14ac:dyDescent="0.25">
      <c r="A139" s="11">
        <v>45170</v>
      </c>
      <c r="B139" s="12">
        <f t="shared" ref="B139:Y139" si="19">+B27*$AA27+B55*$AA55+B83*$AA83+B111*$AA111</f>
        <v>0</v>
      </c>
      <c r="C139" s="12">
        <f t="shared" si="19"/>
        <v>0</v>
      </c>
      <c r="D139" s="12">
        <f t="shared" si="19"/>
        <v>0</v>
      </c>
      <c r="E139" s="12">
        <f t="shared" si="19"/>
        <v>0</v>
      </c>
      <c r="F139" s="12">
        <f t="shared" si="19"/>
        <v>0</v>
      </c>
      <c r="G139" s="12">
        <f t="shared" si="19"/>
        <v>0</v>
      </c>
      <c r="H139" s="12">
        <f t="shared" si="19"/>
        <v>0</v>
      </c>
      <c r="I139" s="12">
        <f t="shared" si="19"/>
        <v>0</v>
      </c>
      <c r="J139" s="12">
        <f t="shared" si="19"/>
        <v>0</v>
      </c>
      <c r="K139" s="12">
        <f t="shared" si="19"/>
        <v>0</v>
      </c>
      <c r="L139" s="12">
        <f t="shared" si="19"/>
        <v>0</v>
      </c>
      <c r="M139" s="12">
        <f t="shared" si="19"/>
        <v>0</v>
      </c>
      <c r="N139" s="12">
        <f t="shared" si="19"/>
        <v>0</v>
      </c>
      <c r="O139" s="12">
        <f t="shared" si="19"/>
        <v>0</v>
      </c>
      <c r="P139" s="12">
        <f t="shared" si="19"/>
        <v>0</v>
      </c>
      <c r="Q139" s="12">
        <f t="shared" si="19"/>
        <v>0</v>
      </c>
      <c r="R139" s="12">
        <f t="shared" si="19"/>
        <v>0</v>
      </c>
      <c r="S139" s="12">
        <f t="shared" si="19"/>
        <v>0</v>
      </c>
      <c r="T139" s="12">
        <f t="shared" si="19"/>
        <v>0</v>
      </c>
      <c r="U139" s="12">
        <f t="shared" si="19"/>
        <v>0</v>
      </c>
      <c r="V139" s="12">
        <f t="shared" si="19"/>
        <v>0</v>
      </c>
      <c r="W139" s="12">
        <f t="shared" si="19"/>
        <v>0</v>
      </c>
      <c r="X139" s="12">
        <f t="shared" si="19"/>
        <v>0</v>
      </c>
      <c r="Y139" s="12">
        <f t="shared" si="19"/>
        <v>0</v>
      </c>
      <c r="Z139" s="18">
        <f t="shared" si="8"/>
        <v>0</v>
      </c>
      <c r="AA139" s="15">
        <v>30</v>
      </c>
      <c r="AB139" s="35">
        <f t="shared" si="9"/>
        <v>0</v>
      </c>
      <c r="AC139" s="6">
        <f t="shared" si="10"/>
        <v>0</v>
      </c>
      <c r="AD139" s="48"/>
      <c r="AE139" s="48"/>
      <c r="AF139" s="48"/>
    </row>
    <row r="140" spans="1:32" ht="15.75" x14ac:dyDescent="0.25">
      <c r="A140" s="11">
        <v>45200</v>
      </c>
      <c r="B140" s="12">
        <f t="shared" ref="B140:Y140" si="20">+B28*$AA28+B56*$AA56+B84*$AA84+B112*$AA112</f>
        <v>0</v>
      </c>
      <c r="C140" s="12">
        <f t="shared" si="20"/>
        <v>0</v>
      </c>
      <c r="D140" s="12">
        <f t="shared" si="20"/>
        <v>0</v>
      </c>
      <c r="E140" s="12">
        <f t="shared" si="20"/>
        <v>0</v>
      </c>
      <c r="F140" s="12">
        <f t="shared" si="20"/>
        <v>0</v>
      </c>
      <c r="G140" s="12">
        <f t="shared" si="20"/>
        <v>0</v>
      </c>
      <c r="H140" s="12">
        <f t="shared" si="20"/>
        <v>0</v>
      </c>
      <c r="I140" s="12">
        <f t="shared" si="20"/>
        <v>0</v>
      </c>
      <c r="J140" s="12">
        <f t="shared" si="20"/>
        <v>0</v>
      </c>
      <c r="K140" s="12">
        <f t="shared" si="20"/>
        <v>0</v>
      </c>
      <c r="L140" s="12">
        <f t="shared" si="20"/>
        <v>0</v>
      </c>
      <c r="M140" s="12">
        <f t="shared" si="20"/>
        <v>0</v>
      </c>
      <c r="N140" s="12">
        <f t="shared" si="20"/>
        <v>0</v>
      </c>
      <c r="O140" s="12">
        <f t="shared" si="20"/>
        <v>0</v>
      </c>
      <c r="P140" s="12">
        <f t="shared" si="20"/>
        <v>0</v>
      </c>
      <c r="Q140" s="12">
        <f t="shared" si="20"/>
        <v>0</v>
      </c>
      <c r="R140" s="12">
        <f t="shared" si="20"/>
        <v>0</v>
      </c>
      <c r="S140" s="12">
        <f t="shared" si="20"/>
        <v>0</v>
      </c>
      <c r="T140" s="12">
        <f t="shared" si="20"/>
        <v>0</v>
      </c>
      <c r="U140" s="12">
        <f t="shared" si="20"/>
        <v>0</v>
      </c>
      <c r="V140" s="12">
        <f t="shared" si="20"/>
        <v>0</v>
      </c>
      <c r="W140" s="12">
        <f t="shared" si="20"/>
        <v>0</v>
      </c>
      <c r="X140" s="12">
        <f t="shared" si="20"/>
        <v>0</v>
      </c>
      <c r="Y140" s="12">
        <f t="shared" si="20"/>
        <v>0</v>
      </c>
      <c r="Z140" s="18">
        <f t="shared" si="8"/>
        <v>0</v>
      </c>
      <c r="AA140" s="15">
        <v>31</v>
      </c>
      <c r="AB140" s="35">
        <f t="shared" si="9"/>
        <v>0</v>
      </c>
      <c r="AC140" s="6">
        <f t="shared" si="10"/>
        <v>0</v>
      </c>
      <c r="AD140" s="48"/>
      <c r="AE140" s="48"/>
      <c r="AF140" s="48"/>
    </row>
    <row r="141" spans="1:32" ht="15.75" x14ac:dyDescent="0.25">
      <c r="A141" s="11">
        <v>45231</v>
      </c>
      <c r="B141" s="12">
        <f t="shared" ref="B141:Y141" si="21">+B29*$AA29+B57*$AA57+B85*$AA85+B113*$AA113</f>
        <v>0</v>
      </c>
      <c r="C141" s="12">
        <f t="shared" si="21"/>
        <v>0</v>
      </c>
      <c r="D141" s="12">
        <f t="shared" si="21"/>
        <v>0</v>
      </c>
      <c r="E141" s="12">
        <f t="shared" si="21"/>
        <v>0</v>
      </c>
      <c r="F141" s="12">
        <f t="shared" si="21"/>
        <v>0</v>
      </c>
      <c r="G141" s="12">
        <f t="shared" si="21"/>
        <v>0</v>
      </c>
      <c r="H141" s="12">
        <f t="shared" si="21"/>
        <v>0</v>
      </c>
      <c r="I141" s="12">
        <f t="shared" si="21"/>
        <v>0</v>
      </c>
      <c r="J141" s="12">
        <f t="shared" si="21"/>
        <v>0</v>
      </c>
      <c r="K141" s="12">
        <f t="shared" si="21"/>
        <v>0</v>
      </c>
      <c r="L141" s="12">
        <f t="shared" si="21"/>
        <v>0</v>
      </c>
      <c r="M141" s="12">
        <f t="shared" si="21"/>
        <v>0</v>
      </c>
      <c r="N141" s="12">
        <f t="shared" si="21"/>
        <v>0</v>
      </c>
      <c r="O141" s="12">
        <f t="shared" si="21"/>
        <v>0</v>
      </c>
      <c r="P141" s="12">
        <f t="shared" si="21"/>
        <v>0</v>
      </c>
      <c r="Q141" s="12">
        <f t="shared" si="21"/>
        <v>0</v>
      </c>
      <c r="R141" s="12">
        <f t="shared" si="21"/>
        <v>0</v>
      </c>
      <c r="S141" s="12">
        <f t="shared" si="21"/>
        <v>0</v>
      </c>
      <c r="T141" s="12">
        <f t="shared" si="21"/>
        <v>0</v>
      </c>
      <c r="U141" s="12">
        <f t="shared" si="21"/>
        <v>0</v>
      </c>
      <c r="V141" s="12">
        <f t="shared" si="21"/>
        <v>0</v>
      </c>
      <c r="W141" s="12">
        <f t="shared" si="21"/>
        <v>0</v>
      </c>
      <c r="X141" s="12">
        <f t="shared" si="21"/>
        <v>0</v>
      </c>
      <c r="Y141" s="12">
        <f t="shared" si="21"/>
        <v>0</v>
      </c>
      <c r="Z141" s="18">
        <f t="shared" si="8"/>
        <v>0</v>
      </c>
      <c r="AA141" s="15">
        <v>30</v>
      </c>
      <c r="AB141" s="35">
        <f t="shared" si="9"/>
        <v>0</v>
      </c>
      <c r="AC141" s="6">
        <f t="shared" si="10"/>
        <v>0</v>
      </c>
      <c r="AD141" s="48"/>
      <c r="AE141" s="48"/>
      <c r="AF141" s="48"/>
    </row>
    <row r="142" spans="1:32" ht="16.5" thickBot="1" x14ac:dyDescent="0.3">
      <c r="A142" s="13">
        <v>45261</v>
      </c>
      <c r="B142" s="14">
        <f t="shared" ref="B142:Y142" si="22">+B30*$AA30+B58*$AA58+B86*$AA86+B114*$AA114</f>
        <v>0</v>
      </c>
      <c r="C142" s="14">
        <f t="shared" si="22"/>
        <v>0</v>
      </c>
      <c r="D142" s="14">
        <f t="shared" si="22"/>
        <v>0</v>
      </c>
      <c r="E142" s="14">
        <f t="shared" si="22"/>
        <v>0</v>
      </c>
      <c r="F142" s="14">
        <f t="shared" si="22"/>
        <v>0</v>
      </c>
      <c r="G142" s="14">
        <f t="shared" si="22"/>
        <v>0</v>
      </c>
      <c r="H142" s="14">
        <f t="shared" si="22"/>
        <v>0</v>
      </c>
      <c r="I142" s="14">
        <f t="shared" si="22"/>
        <v>0</v>
      </c>
      <c r="J142" s="14">
        <f t="shared" si="22"/>
        <v>0</v>
      </c>
      <c r="K142" s="14">
        <f t="shared" si="22"/>
        <v>0</v>
      </c>
      <c r="L142" s="14">
        <f t="shared" si="22"/>
        <v>0</v>
      </c>
      <c r="M142" s="14">
        <f t="shared" si="22"/>
        <v>0</v>
      </c>
      <c r="N142" s="14">
        <f t="shared" si="22"/>
        <v>0</v>
      </c>
      <c r="O142" s="14">
        <f t="shared" si="22"/>
        <v>0</v>
      </c>
      <c r="P142" s="14">
        <f t="shared" si="22"/>
        <v>0</v>
      </c>
      <c r="Q142" s="14">
        <f t="shared" si="22"/>
        <v>0</v>
      </c>
      <c r="R142" s="14">
        <f t="shared" si="22"/>
        <v>0</v>
      </c>
      <c r="S142" s="14">
        <f t="shared" si="22"/>
        <v>0</v>
      </c>
      <c r="T142" s="14">
        <f t="shared" si="22"/>
        <v>0</v>
      </c>
      <c r="U142" s="14">
        <f t="shared" si="22"/>
        <v>0</v>
      </c>
      <c r="V142" s="14">
        <f t="shared" si="22"/>
        <v>0</v>
      </c>
      <c r="W142" s="14">
        <f t="shared" si="22"/>
        <v>0</v>
      </c>
      <c r="X142" s="14">
        <f t="shared" si="22"/>
        <v>0</v>
      </c>
      <c r="Y142" s="14">
        <f t="shared" si="22"/>
        <v>0</v>
      </c>
      <c r="Z142" s="19">
        <f t="shared" si="8"/>
        <v>0</v>
      </c>
      <c r="AA142" s="37">
        <v>31</v>
      </c>
      <c r="AB142" s="38">
        <f t="shared" si="9"/>
        <v>0</v>
      </c>
      <c r="AC142" s="6">
        <f t="shared" si="10"/>
        <v>0</v>
      </c>
      <c r="AD142" s="48"/>
      <c r="AE142" s="48"/>
      <c r="AF142" s="48"/>
    </row>
    <row r="144" spans="1:32" x14ac:dyDescent="0.2">
      <c r="AB144" s="48"/>
      <c r="AC144" s="50"/>
    </row>
    <row r="145" spans="28:29" x14ac:dyDescent="0.2">
      <c r="AB145" s="48"/>
      <c r="AC145" s="50"/>
    </row>
    <row r="146" spans="28:29" x14ac:dyDescent="0.2">
      <c r="AB146" s="48"/>
      <c r="AC146" s="50"/>
    </row>
    <row r="147" spans="28:29" x14ac:dyDescent="0.2">
      <c r="AB147" s="48"/>
      <c r="AC147" s="50"/>
    </row>
    <row r="148" spans="28:29" x14ac:dyDescent="0.2">
      <c r="AB148" s="48"/>
      <c r="AC148" s="50"/>
    </row>
    <row r="149" spans="28:29" x14ac:dyDescent="0.2">
      <c r="AB149" s="48"/>
      <c r="AC149" s="50"/>
    </row>
    <row r="150" spans="28:29" x14ac:dyDescent="0.2">
      <c r="AB150" s="48"/>
      <c r="AC150" s="50"/>
    </row>
    <row r="151" spans="28:29" x14ac:dyDescent="0.2">
      <c r="AB151" s="48"/>
      <c r="AC151" s="50"/>
    </row>
    <row r="152" spans="28:29" x14ac:dyDescent="0.2">
      <c r="AB152" s="48"/>
      <c r="AC152" s="50"/>
    </row>
    <row r="153" spans="28:29" x14ac:dyDescent="0.2">
      <c r="AB153" s="48"/>
      <c r="AC153" s="50"/>
    </row>
    <row r="154" spans="28:29" x14ac:dyDescent="0.2">
      <c r="AB154" s="48"/>
      <c r="AC154" s="50"/>
    </row>
    <row r="155" spans="28:29" x14ac:dyDescent="0.2">
      <c r="AB155" s="48"/>
      <c r="AC155" s="50"/>
    </row>
    <row r="156" spans="28:29" x14ac:dyDescent="0.2">
      <c r="AB156" s="48"/>
      <c r="AC156" s="50"/>
    </row>
    <row r="157" spans="28:29" x14ac:dyDescent="0.2">
      <c r="AB157" s="48"/>
      <c r="AC157" s="50"/>
    </row>
    <row r="158" spans="28:29" x14ac:dyDescent="0.2">
      <c r="AB158" s="48"/>
      <c r="AC158" s="50"/>
    </row>
    <row r="159" spans="28:29" x14ac:dyDescent="0.2">
      <c r="AB159" s="48"/>
      <c r="AC159" s="50"/>
    </row>
    <row r="160" spans="28:29" x14ac:dyDescent="0.2">
      <c r="AB160" s="48"/>
      <c r="AC160" s="50"/>
    </row>
    <row r="161" spans="28:29" x14ac:dyDescent="0.2">
      <c r="AB161" s="48"/>
      <c r="AC161" s="50"/>
    </row>
    <row r="162" spans="28:29" x14ac:dyDescent="0.2">
      <c r="AB162" s="48"/>
      <c r="AC162" s="50"/>
    </row>
    <row r="163" spans="28:29" x14ac:dyDescent="0.2">
      <c r="AB163" s="48"/>
      <c r="AC163" s="50"/>
    </row>
    <row r="164" spans="28:29" x14ac:dyDescent="0.2">
      <c r="AB164" s="48"/>
      <c r="AC164" s="50"/>
    </row>
    <row r="165" spans="28:29" x14ac:dyDescent="0.2">
      <c r="AB165" s="48"/>
      <c r="AC165" s="50"/>
    </row>
    <row r="166" spans="28:29" x14ac:dyDescent="0.2">
      <c r="AB166" s="48"/>
      <c r="AC166" s="50"/>
    </row>
    <row r="167" spans="28:29" x14ac:dyDescent="0.2">
      <c r="AB167" s="48"/>
      <c r="AC167" s="50"/>
    </row>
  </sheetData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167"/>
  <sheetViews>
    <sheetView showGridLines="0" topLeftCell="A123" zoomScale="75" workbookViewId="0">
      <pane xSplit="1" topLeftCell="B1" activePane="topRight" state="frozen"/>
      <selection activeCell="A181" sqref="A181"/>
      <selection pane="topRight" activeCell="B103" sqref="B103:Y114"/>
    </sheetView>
  </sheetViews>
  <sheetFormatPr baseColWidth="10" defaultColWidth="14.42578125" defaultRowHeight="15" x14ac:dyDescent="0.2"/>
  <cols>
    <col min="1" max="1" width="70.28515625" style="3" bestFit="1" customWidth="1"/>
    <col min="2" max="25" width="10.42578125" style="1" bestFit="1" customWidth="1"/>
    <col min="26" max="26" width="9.85546875" style="2" bestFit="1" customWidth="1"/>
    <col min="27" max="27" width="7" style="3" bestFit="1" customWidth="1"/>
    <col min="28" max="28" width="13.42578125" style="3" bestFit="1" customWidth="1"/>
    <col min="29" max="29" width="7.140625" style="3" bestFit="1" customWidth="1"/>
    <col min="30" max="30" width="23.42578125" style="3" bestFit="1" customWidth="1"/>
    <col min="31" max="16384" width="14.42578125" style="3"/>
  </cols>
  <sheetData>
    <row r="1" spans="1:30" ht="23.25" x14ac:dyDescent="0.35">
      <c r="A1" s="42"/>
      <c r="B1" s="25"/>
      <c r="C1" s="25"/>
      <c r="D1" s="25"/>
      <c r="E1" s="25"/>
    </row>
    <row r="2" spans="1:30" ht="21" thickBot="1" x14ac:dyDescent="0.35">
      <c r="A2" s="41"/>
      <c r="B2" s="25"/>
      <c r="C2" s="25"/>
      <c r="D2" s="25"/>
      <c r="E2" s="25"/>
    </row>
    <row r="3" spans="1:30" ht="15.75" thickBot="1" x14ac:dyDescent="0.25"/>
    <row r="4" spans="1:30" ht="16.5" thickBot="1" x14ac:dyDescent="0.3">
      <c r="A4" s="43" t="s">
        <v>33</v>
      </c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AB4" s="6"/>
    </row>
    <row r="5" spans="1:30" ht="15.75" thickBot="1" x14ac:dyDescent="0.25"/>
    <row r="6" spans="1:30" ht="15.95" customHeight="1" thickBot="1" x14ac:dyDescent="0.25">
      <c r="A6" s="44" t="s">
        <v>2</v>
      </c>
      <c r="B6" s="45" t="s">
        <v>3</v>
      </c>
      <c r="C6" s="45" t="s">
        <v>4</v>
      </c>
      <c r="D6" s="45" t="s">
        <v>5</v>
      </c>
      <c r="E6" s="45" t="s">
        <v>6</v>
      </c>
      <c r="F6" s="45" t="s">
        <v>7</v>
      </c>
      <c r="G6" s="45" t="s">
        <v>8</v>
      </c>
      <c r="H6" s="45" t="s">
        <v>9</v>
      </c>
      <c r="I6" s="45" t="s">
        <v>10</v>
      </c>
      <c r="J6" s="45" t="s">
        <v>11</v>
      </c>
      <c r="K6" s="45" t="s">
        <v>12</v>
      </c>
      <c r="L6" s="45" t="s">
        <v>13</v>
      </c>
      <c r="M6" s="45" t="s">
        <v>14</v>
      </c>
      <c r="N6" s="45" t="s">
        <v>15</v>
      </c>
      <c r="O6" s="45" t="s">
        <v>16</v>
      </c>
      <c r="P6" s="45" t="s">
        <v>17</v>
      </c>
      <c r="Q6" s="45" t="s">
        <v>18</v>
      </c>
      <c r="R6" s="45" t="s">
        <v>19</v>
      </c>
      <c r="S6" s="45" t="s">
        <v>20</v>
      </c>
      <c r="T6" s="45" t="s">
        <v>21</v>
      </c>
      <c r="U6" s="45" t="s">
        <v>22</v>
      </c>
      <c r="V6" s="45" t="s">
        <v>23</v>
      </c>
      <c r="W6" s="45" t="s">
        <v>24</v>
      </c>
      <c r="X6" s="45" t="s">
        <v>25</v>
      </c>
      <c r="Y6" s="45" t="s">
        <v>26</v>
      </c>
      <c r="Z6" s="45" t="s">
        <v>1</v>
      </c>
      <c r="AA6" s="45" t="s">
        <v>32</v>
      </c>
      <c r="AB6" s="46"/>
    </row>
    <row r="7" spans="1:30" ht="15.95" customHeight="1" x14ac:dyDescent="0.25">
      <c r="A7" s="7">
        <v>44562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17">
        <f>+SUM(B7:Y7)</f>
        <v>0</v>
      </c>
      <c r="AA7" s="39">
        <v>20</v>
      </c>
      <c r="AB7" s="40">
        <f>+Z7*AA7</f>
        <v>0</v>
      </c>
      <c r="AD7" s="3" t="s">
        <v>38</v>
      </c>
    </row>
    <row r="8" spans="1:30" ht="15.95" customHeight="1" x14ac:dyDescent="0.25">
      <c r="A8" s="11">
        <v>44593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8">
        <f t="shared" ref="Z8:Z30" si="0">+SUM(B8:Y8)</f>
        <v>0</v>
      </c>
      <c r="AA8" s="15">
        <v>20</v>
      </c>
      <c r="AB8" s="36">
        <f>+Z8*AA8</f>
        <v>0</v>
      </c>
      <c r="AD8" s="3" t="s">
        <v>38</v>
      </c>
    </row>
    <row r="9" spans="1:30" ht="15.95" customHeight="1" x14ac:dyDescent="0.25">
      <c r="A9" s="11">
        <v>44621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8">
        <f t="shared" si="0"/>
        <v>0</v>
      </c>
      <c r="AA9" s="15">
        <v>22</v>
      </c>
      <c r="AB9" s="36">
        <f t="shared" ref="AB9:AB30" si="1">+Z9*AA9</f>
        <v>0</v>
      </c>
      <c r="AD9" s="3" t="s">
        <v>38</v>
      </c>
    </row>
    <row r="10" spans="1:30" ht="15.95" customHeight="1" x14ac:dyDescent="0.25">
      <c r="A10" s="11">
        <v>44652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8">
        <f t="shared" si="0"/>
        <v>0</v>
      </c>
      <c r="AA10" s="15">
        <v>19</v>
      </c>
      <c r="AB10" s="36">
        <f t="shared" si="1"/>
        <v>0</v>
      </c>
      <c r="AD10" s="3" t="s">
        <v>38</v>
      </c>
    </row>
    <row r="11" spans="1:30" ht="15.95" customHeight="1" x14ac:dyDescent="0.25">
      <c r="A11" s="11">
        <v>44682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8">
        <f t="shared" si="0"/>
        <v>0</v>
      </c>
      <c r="AA11" s="15">
        <v>21</v>
      </c>
      <c r="AB11" s="36">
        <f t="shared" si="1"/>
        <v>0</v>
      </c>
      <c r="AD11" s="3" t="s">
        <v>38</v>
      </c>
    </row>
    <row r="12" spans="1:30" ht="15.95" customHeight="1" x14ac:dyDescent="0.25">
      <c r="A12" s="11">
        <v>44713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8">
        <f t="shared" si="0"/>
        <v>0</v>
      </c>
      <c r="AA12" s="15">
        <v>20</v>
      </c>
      <c r="AB12" s="36">
        <f t="shared" si="1"/>
        <v>0</v>
      </c>
      <c r="AD12" s="3" t="s">
        <v>38</v>
      </c>
    </row>
    <row r="13" spans="1:30" ht="15.95" customHeight="1" x14ac:dyDescent="0.25">
      <c r="A13" s="11">
        <v>44743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8">
        <f t="shared" si="0"/>
        <v>0</v>
      </c>
      <c r="AA13" s="15">
        <v>19</v>
      </c>
      <c r="AB13" s="36">
        <f t="shared" si="1"/>
        <v>0</v>
      </c>
      <c r="AD13" s="3" t="s">
        <v>38</v>
      </c>
    </row>
    <row r="14" spans="1:30" ht="15.95" customHeight="1" x14ac:dyDescent="0.25">
      <c r="A14" s="11">
        <v>44774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8">
        <f t="shared" si="0"/>
        <v>0</v>
      </c>
      <c r="AA14" s="15">
        <v>22</v>
      </c>
      <c r="AB14" s="36">
        <f t="shared" si="1"/>
        <v>0</v>
      </c>
      <c r="AD14" s="3" t="s">
        <v>38</v>
      </c>
    </row>
    <row r="15" spans="1:30" ht="15.95" customHeight="1" x14ac:dyDescent="0.25">
      <c r="A15" s="11">
        <v>44805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8">
        <f t="shared" si="0"/>
        <v>0</v>
      </c>
      <c r="AA15" s="15">
        <v>22</v>
      </c>
      <c r="AB15" s="36">
        <f t="shared" si="1"/>
        <v>0</v>
      </c>
      <c r="AD15" s="3" t="s">
        <v>38</v>
      </c>
    </row>
    <row r="16" spans="1:30" ht="15.95" customHeight="1" x14ac:dyDescent="0.25">
      <c r="A16" s="11">
        <v>44835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8">
        <f t="shared" si="0"/>
        <v>0</v>
      </c>
      <c r="AA16" s="15">
        <v>20</v>
      </c>
      <c r="AB16" s="36">
        <f t="shared" si="1"/>
        <v>0</v>
      </c>
      <c r="AD16" s="3" t="s">
        <v>38</v>
      </c>
    </row>
    <row r="17" spans="1:30" ht="15.95" customHeight="1" x14ac:dyDescent="0.25">
      <c r="A17" s="11">
        <v>44866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8">
        <f t="shared" si="0"/>
        <v>0</v>
      </c>
      <c r="AA17" s="15">
        <v>20</v>
      </c>
      <c r="AB17" s="36">
        <f t="shared" si="1"/>
        <v>0</v>
      </c>
      <c r="AD17" s="3" t="s">
        <v>38</v>
      </c>
    </row>
    <row r="18" spans="1:30" ht="15.95" customHeight="1" thickBot="1" x14ac:dyDescent="0.3">
      <c r="A18" s="13">
        <v>44896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9">
        <f t="shared" si="0"/>
        <v>0</v>
      </c>
      <c r="AA18" s="37">
        <v>21</v>
      </c>
      <c r="AB18" s="38">
        <f t="shared" si="1"/>
        <v>0</v>
      </c>
      <c r="AD18" s="3" t="s">
        <v>38</v>
      </c>
    </row>
    <row r="19" spans="1:30" ht="15.95" customHeight="1" x14ac:dyDescent="0.25">
      <c r="A19" s="32">
        <v>44927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20">
        <f t="shared" si="0"/>
        <v>0</v>
      </c>
      <c r="AA19" s="34">
        <v>21</v>
      </c>
      <c r="AB19" s="35">
        <f t="shared" si="1"/>
        <v>0</v>
      </c>
      <c r="AD19" s="3" t="s">
        <v>38</v>
      </c>
    </row>
    <row r="20" spans="1:30" ht="15.95" customHeight="1" x14ac:dyDescent="0.25">
      <c r="A20" s="11">
        <v>44958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8">
        <f t="shared" si="0"/>
        <v>0</v>
      </c>
      <c r="AA20" s="15">
        <v>20</v>
      </c>
      <c r="AB20" s="35">
        <f t="shared" si="1"/>
        <v>0</v>
      </c>
      <c r="AD20" s="3" t="s">
        <v>38</v>
      </c>
    </row>
    <row r="21" spans="1:30" ht="15.95" customHeight="1" x14ac:dyDescent="0.25">
      <c r="A21" s="11">
        <v>44986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8">
        <f t="shared" si="0"/>
        <v>0</v>
      </c>
      <c r="AA21" s="15">
        <v>22</v>
      </c>
      <c r="AB21" s="35">
        <f t="shared" si="1"/>
        <v>0</v>
      </c>
      <c r="AD21" s="3" t="s">
        <v>38</v>
      </c>
    </row>
    <row r="22" spans="1:30" ht="15.95" customHeight="1" x14ac:dyDescent="0.25">
      <c r="A22" s="11">
        <v>45017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8">
        <f t="shared" si="0"/>
        <v>0</v>
      </c>
      <c r="AA22" s="15">
        <v>18</v>
      </c>
      <c r="AB22" s="35">
        <f t="shared" si="1"/>
        <v>0</v>
      </c>
      <c r="AD22" s="3" t="s">
        <v>38</v>
      </c>
    </row>
    <row r="23" spans="1:30" ht="15.95" customHeight="1" x14ac:dyDescent="0.25">
      <c r="A23" s="11">
        <v>45047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8">
        <f t="shared" si="0"/>
        <v>0</v>
      </c>
      <c r="AA23" s="15">
        <v>21</v>
      </c>
      <c r="AB23" s="35">
        <f t="shared" si="1"/>
        <v>0</v>
      </c>
      <c r="AD23" s="3" t="s">
        <v>38</v>
      </c>
    </row>
    <row r="24" spans="1:30" ht="15.95" customHeight="1" x14ac:dyDescent="0.25">
      <c r="A24" s="11">
        <v>45078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8">
        <f t="shared" si="0"/>
        <v>0</v>
      </c>
      <c r="AA24" s="15">
        <v>20</v>
      </c>
      <c r="AB24" s="35">
        <f t="shared" si="1"/>
        <v>0</v>
      </c>
      <c r="AD24" s="3" t="s">
        <v>38</v>
      </c>
    </row>
    <row r="25" spans="1:30" ht="15.95" customHeight="1" x14ac:dyDescent="0.25">
      <c r="A25" s="11">
        <v>45108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8">
        <f t="shared" si="0"/>
        <v>0</v>
      </c>
      <c r="AA25" s="15">
        <v>19</v>
      </c>
      <c r="AB25" s="35">
        <f t="shared" si="1"/>
        <v>0</v>
      </c>
      <c r="AD25" s="3" t="s">
        <v>38</v>
      </c>
    </row>
    <row r="26" spans="1:30" ht="15.95" customHeight="1" x14ac:dyDescent="0.25">
      <c r="A26" s="11">
        <v>45139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8">
        <f t="shared" si="0"/>
        <v>0</v>
      </c>
      <c r="AA26" s="15">
        <v>21</v>
      </c>
      <c r="AB26" s="35">
        <f t="shared" si="1"/>
        <v>0</v>
      </c>
      <c r="AD26" s="3" t="s">
        <v>38</v>
      </c>
    </row>
    <row r="27" spans="1:30" ht="15.95" customHeight="1" x14ac:dyDescent="0.25">
      <c r="A27" s="11">
        <v>45170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8">
        <f t="shared" si="0"/>
        <v>0</v>
      </c>
      <c r="AA27" s="15">
        <v>21</v>
      </c>
      <c r="AB27" s="35">
        <f t="shared" si="1"/>
        <v>0</v>
      </c>
      <c r="AD27" s="3" t="s">
        <v>38</v>
      </c>
    </row>
    <row r="28" spans="1:30" ht="15.95" customHeight="1" x14ac:dyDescent="0.25">
      <c r="A28" s="11">
        <v>45200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8">
        <f t="shared" si="0"/>
        <v>0</v>
      </c>
      <c r="AA28" s="15">
        <v>21</v>
      </c>
      <c r="AB28" s="35">
        <f t="shared" si="1"/>
        <v>0</v>
      </c>
      <c r="AD28" s="3" t="s">
        <v>38</v>
      </c>
    </row>
    <row r="29" spans="1:30" ht="15.95" customHeight="1" x14ac:dyDescent="0.25">
      <c r="A29" s="11">
        <v>45231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8">
        <f t="shared" si="0"/>
        <v>0</v>
      </c>
      <c r="AA29" s="15">
        <v>20</v>
      </c>
      <c r="AB29" s="35">
        <f t="shared" si="1"/>
        <v>0</v>
      </c>
      <c r="AD29" s="3" t="s">
        <v>38</v>
      </c>
    </row>
    <row r="30" spans="1:30" ht="15.95" customHeight="1" thickBot="1" x14ac:dyDescent="0.3">
      <c r="A30" s="13">
        <v>45261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9">
        <f t="shared" si="0"/>
        <v>0</v>
      </c>
      <c r="AA30" s="37">
        <v>19</v>
      </c>
      <c r="AB30" s="38">
        <f t="shared" si="1"/>
        <v>0</v>
      </c>
      <c r="AD30" s="3" t="s">
        <v>38</v>
      </c>
    </row>
    <row r="31" spans="1:30" ht="15.95" customHeight="1" thickBot="1" x14ac:dyDescent="0.3">
      <c r="A31" s="26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9"/>
      <c r="AB31" s="10"/>
    </row>
    <row r="32" spans="1:30" ht="16.5" thickBot="1" x14ac:dyDescent="0.3">
      <c r="A32" s="43" t="s">
        <v>34</v>
      </c>
      <c r="B32" s="25"/>
      <c r="C32" s="25"/>
      <c r="D32" s="25"/>
      <c r="E32" s="28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A32" s="9"/>
      <c r="AB32" s="10"/>
    </row>
    <row r="33" spans="1:30" ht="16.5" thickBot="1" x14ac:dyDescent="0.3">
      <c r="A33" s="27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4"/>
      <c r="AA33" s="9"/>
      <c r="AB33" s="10"/>
    </row>
    <row r="34" spans="1:30" ht="15.95" customHeight="1" thickBot="1" x14ac:dyDescent="0.25">
      <c r="A34" s="44" t="s">
        <v>2</v>
      </c>
      <c r="B34" s="45" t="s">
        <v>3</v>
      </c>
      <c r="C34" s="45" t="s">
        <v>4</v>
      </c>
      <c r="D34" s="45" t="s">
        <v>5</v>
      </c>
      <c r="E34" s="45" t="s">
        <v>6</v>
      </c>
      <c r="F34" s="45" t="s">
        <v>7</v>
      </c>
      <c r="G34" s="45" t="s">
        <v>8</v>
      </c>
      <c r="H34" s="45" t="s">
        <v>9</v>
      </c>
      <c r="I34" s="45" t="s">
        <v>10</v>
      </c>
      <c r="J34" s="45" t="s">
        <v>11</v>
      </c>
      <c r="K34" s="45" t="s">
        <v>12</v>
      </c>
      <c r="L34" s="45" t="s">
        <v>13</v>
      </c>
      <c r="M34" s="45" t="s">
        <v>14</v>
      </c>
      <c r="N34" s="45" t="s">
        <v>15</v>
      </c>
      <c r="O34" s="45" t="s">
        <v>16</v>
      </c>
      <c r="P34" s="45" t="s">
        <v>17</v>
      </c>
      <c r="Q34" s="45" t="s">
        <v>18</v>
      </c>
      <c r="R34" s="45" t="s">
        <v>19</v>
      </c>
      <c r="S34" s="45" t="s">
        <v>20</v>
      </c>
      <c r="T34" s="45" t="s">
        <v>21</v>
      </c>
      <c r="U34" s="45" t="s">
        <v>22</v>
      </c>
      <c r="V34" s="45" t="s">
        <v>23</v>
      </c>
      <c r="W34" s="45" t="s">
        <v>24</v>
      </c>
      <c r="X34" s="45" t="s">
        <v>25</v>
      </c>
      <c r="Y34" s="45" t="s">
        <v>26</v>
      </c>
      <c r="Z34" s="45" t="s">
        <v>1</v>
      </c>
      <c r="AA34" s="45" t="s">
        <v>32</v>
      </c>
      <c r="AB34" s="46"/>
    </row>
    <row r="35" spans="1:30" ht="15.75" x14ac:dyDescent="0.25">
      <c r="A35" s="7">
        <v>44562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7">
        <f>+SUM(B35:Y35)</f>
        <v>0</v>
      </c>
      <c r="AA35" s="39">
        <v>4</v>
      </c>
      <c r="AB35" s="40">
        <f>+Z35*AA35</f>
        <v>0</v>
      </c>
      <c r="AD35" s="3" t="s">
        <v>39</v>
      </c>
    </row>
    <row r="36" spans="1:30" ht="15.75" x14ac:dyDescent="0.25">
      <c r="A36" s="11">
        <v>44593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8">
        <f t="shared" ref="Z36:Z58" si="2">+SUM(B36:Y36)</f>
        <v>0</v>
      </c>
      <c r="AA36" s="15">
        <v>4</v>
      </c>
      <c r="AB36" s="36">
        <f>+Z36*AA36</f>
        <v>0</v>
      </c>
      <c r="AD36" s="3" t="s">
        <v>39</v>
      </c>
    </row>
    <row r="37" spans="1:30" ht="15.75" x14ac:dyDescent="0.25">
      <c r="A37" s="11">
        <v>44621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8">
        <f t="shared" si="2"/>
        <v>0</v>
      </c>
      <c r="AA37" s="15">
        <v>4</v>
      </c>
      <c r="AB37" s="36">
        <f t="shared" ref="AB37:AB58" si="3">+Z37*AA37</f>
        <v>0</v>
      </c>
      <c r="AD37" s="3" t="s">
        <v>39</v>
      </c>
    </row>
    <row r="38" spans="1:30" ht="15.75" x14ac:dyDescent="0.25">
      <c r="A38" s="11">
        <v>44652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8">
        <f t="shared" si="2"/>
        <v>0</v>
      </c>
      <c r="AA38" s="15">
        <v>5</v>
      </c>
      <c r="AB38" s="36">
        <f t="shared" si="3"/>
        <v>0</v>
      </c>
      <c r="AD38" s="3" t="s">
        <v>39</v>
      </c>
    </row>
    <row r="39" spans="1:30" ht="15.75" x14ac:dyDescent="0.25">
      <c r="A39" s="11">
        <v>44682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8">
        <f t="shared" si="2"/>
        <v>0</v>
      </c>
      <c r="AA39" s="15">
        <v>4</v>
      </c>
      <c r="AB39" s="36">
        <f t="shared" si="3"/>
        <v>0</v>
      </c>
      <c r="AD39" s="3" t="s">
        <v>39</v>
      </c>
    </row>
    <row r="40" spans="1:30" ht="15.75" x14ac:dyDescent="0.25">
      <c r="A40" s="11">
        <v>44713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8">
        <f t="shared" si="2"/>
        <v>0</v>
      </c>
      <c r="AA40" s="15">
        <v>4</v>
      </c>
      <c r="AB40" s="36">
        <f t="shared" si="3"/>
        <v>0</v>
      </c>
      <c r="AD40" s="3" t="s">
        <v>39</v>
      </c>
    </row>
    <row r="41" spans="1:30" ht="15.75" x14ac:dyDescent="0.25">
      <c r="A41" s="11">
        <v>44743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8">
        <f t="shared" si="2"/>
        <v>0</v>
      </c>
      <c r="AA41" s="15">
        <v>5</v>
      </c>
      <c r="AB41" s="36">
        <f t="shared" si="3"/>
        <v>0</v>
      </c>
      <c r="AD41" s="3" t="s">
        <v>39</v>
      </c>
    </row>
    <row r="42" spans="1:30" ht="15.75" x14ac:dyDescent="0.25">
      <c r="A42" s="11">
        <v>44774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8">
        <f t="shared" si="2"/>
        <v>0</v>
      </c>
      <c r="AA42" s="15">
        <v>4</v>
      </c>
      <c r="AB42" s="36">
        <f t="shared" si="3"/>
        <v>0</v>
      </c>
      <c r="AD42" s="3" t="s">
        <v>39</v>
      </c>
    </row>
    <row r="43" spans="1:30" ht="15.75" x14ac:dyDescent="0.25">
      <c r="A43" s="11">
        <v>44805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8">
        <f t="shared" si="2"/>
        <v>0</v>
      </c>
      <c r="AA43" s="15">
        <v>4</v>
      </c>
      <c r="AB43" s="36">
        <f t="shared" si="3"/>
        <v>0</v>
      </c>
      <c r="AD43" s="3" t="s">
        <v>39</v>
      </c>
    </row>
    <row r="44" spans="1:30" ht="15.75" x14ac:dyDescent="0.25">
      <c r="A44" s="11">
        <v>44835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8">
        <f t="shared" si="2"/>
        <v>0</v>
      </c>
      <c r="AA44" s="15">
        <v>5</v>
      </c>
      <c r="AB44" s="36">
        <f t="shared" si="3"/>
        <v>0</v>
      </c>
      <c r="AD44" s="3" t="s">
        <v>39</v>
      </c>
    </row>
    <row r="45" spans="1:30" ht="15.75" x14ac:dyDescent="0.25">
      <c r="A45" s="11">
        <v>44866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8">
        <f t="shared" si="2"/>
        <v>0</v>
      </c>
      <c r="AA45" s="15">
        <v>4</v>
      </c>
      <c r="AB45" s="36">
        <f t="shared" si="3"/>
        <v>0</v>
      </c>
      <c r="AD45" s="3" t="s">
        <v>39</v>
      </c>
    </row>
    <row r="46" spans="1:30" ht="16.5" thickBot="1" x14ac:dyDescent="0.3">
      <c r="A46" s="13">
        <v>44896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9">
        <f t="shared" si="2"/>
        <v>0</v>
      </c>
      <c r="AA46" s="37">
        <v>5</v>
      </c>
      <c r="AB46" s="38">
        <f t="shared" si="3"/>
        <v>0</v>
      </c>
      <c r="AD46" s="3" t="s">
        <v>39</v>
      </c>
    </row>
    <row r="47" spans="1:30" ht="15.75" x14ac:dyDescent="0.25">
      <c r="A47" s="32">
        <v>44927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20">
        <f t="shared" si="2"/>
        <v>0</v>
      </c>
      <c r="AA47" s="34">
        <v>4</v>
      </c>
      <c r="AB47" s="35">
        <f t="shared" si="3"/>
        <v>0</v>
      </c>
      <c r="AD47" s="3" t="s">
        <v>39</v>
      </c>
    </row>
    <row r="48" spans="1:30" ht="15.75" x14ac:dyDescent="0.25">
      <c r="A48" s="11">
        <v>44958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8">
        <f t="shared" si="2"/>
        <v>0</v>
      </c>
      <c r="AA48" s="15">
        <v>4</v>
      </c>
      <c r="AB48" s="35">
        <f t="shared" si="3"/>
        <v>0</v>
      </c>
      <c r="AD48" s="3" t="s">
        <v>39</v>
      </c>
    </row>
    <row r="49" spans="1:30" ht="15.75" x14ac:dyDescent="0.25">
      <c r="A49" s="11">
        <v>44986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8">
        <f t="shared" si="2"/>
        <v>0</v>
      </c>
      <c r="AA49" s="15">
        <v>4</v>
      </c>
      <c r="AB49" s="35">
        <f t="shared" si="3"/>
        <v>0</v>
      </c>
      <c r="AD49" s="3" t="s">
        <v>39</v>
      </c>
    </row>
    <row r="50" spans="1:30" ht="15.75" x14ac:dyDescent="0.25">
      <c r="A50" s="11">
        <v>45017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8">
        <f t="shared" si="2"/>
        <v>0</v>
      </c>
      <c r="AA50" s="15">
        <v>5</v>
      </c>
      <c r="AB50" s="35">
        <f t="shared" si="3"/>
        <v>0</v>
      </c>
      <c r="AD50" s="3" t="s">
        <v>39</v>
      </c>
    </row>
    <row r="51" spans="1:30" ht="15.75" x14ac:dyDescent="0.25">
      <c r="A51" s="11">
        <v>45047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8">
        <f t="shared" si="2"/>
        <v>0</v>
      </c>
      <c r="AA51" s="15">
        <v>4</v>
      </c>
      <c r="AB51" s="35">
        <f t="shared" si="3"/>
        <v>0</v>
      </c>
      <c r="AD51" s="3" t="s">
        <v>39</v>
      </c>
    </row>
    <row r="52" spans="1:30" ht="15.75" x14ac:dyDescent="0.25">
      <c r="A52" s="11">
        <v>45078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8">
        <f t="shared" si="2"/>
        <v>0</v>
      </c>
      <c r="AA52" s="15">
        <v>4</v>
      </c>
      <c r="AB52" s="35">
        <f t="shared" si="3"/>
        <v>0</v>
      </c>
      <c r="AD52" s="3" t="s">
        <v>39</v>
      </c>
    </row>
    <row r="53" spans="1:30" ht="15.75" x14ac:dyDescent="0.25">
      <c r="A53" s="11">
        <v>45108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8">
        <f t="shared" si="2"/>
        <v>0</v>
      </c>
      <c r="AA53" s="15">
        <v>5</v>
      </c>
      <c r="AB53" s="35">
        <f t="shared" si="3"/>
        <v>0</v>
      </c>
      <c r="AD53" s="3" t="s">
        <v>39</v>
      </c>
    </row>
    <row r="54" spans="1:30" ht="15.75" x14ac:dyDescent="0.25">
      <c r="A54" s="11">
        <v>45139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8">
        <f t="shared" si="2"/>
        <v>0</v>
      </c>
      <c r="AA54" s="15">
        <v>4</v>
      </c>
      <c r="AB54" s="35">
        <f t="shared" si="3"/>
        <v>0</v>
      </c>
      <c r="AD54" s="3" t="s">
        <v>39</v>
      </c>
    </row>
    <row r="55" spans="1:30" ht="15.75" x14ac:dyDescent="0.25">
      <c r="A55" s="11">
        <v>45170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8">
        <f t="shared" si="2"/>
        <v>0</v>
      </c>
      <c r="AA55" s="15">
        <v>5</v>
      </c>
      <c r="AB55" s="35">
        <f t="shared" si="3"/>
        <v>0</v>
      </c>
      <c r="AD55" s="3" t="s">
        <v>39</v>
      </c>
    </row>
    <row r="56" spans="1:30" ht="15.75" x14ac:dyDescent="0.25">
      <c r="A56" s="11">
        <v>45200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8">
        <f t="shared" si="2"/>
        <v>0</v>
      </c>
      <c r="AA56" s="15">
        <v>4</v>
      </c>
      <c r="AB56" s="35">
        <f t="shared" si="3"/>
        <v>0</v>
      </c>
      <c r="AD56" s="3" t="s">
        <v>39</v>
      </c>
    </row>
    <row r="57" spans="1:30" ht="15.75" x14ac:dyDescent="0.25">
      <c r="A57" s="11">
        <v>45231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8">
        <f t="shared" si="2"/>
        <v>0</v>
      </c>
      <c r="AA57" s="15">
        <v>4</v>
      </c>
      <c r="AB57" s="35">
        <f t="shared" si="3"/>
        <v>0</v>
      </c>
      <c r="AD57" s="3" t="s">
        <v>39</v>
      </c>
    </row>
    <row r="58" spans="1:30" ht="16.5" thickBot="1" x14ac:dyDescent="0.3">
      <c r="A58" s="13">
        <v>45261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9">
        <f t="shared" si="2"/>
        <v>0</v>
      </c>
      <c r="AA58" s="37">
        <v>5</v>
      </c>
      <c r="AB58" s="38">
        <f t="shared" si="3"/>
        <v>0</v>
      </c>
      <c r="AD58" s="3" t="s">
        <v>39</v>
      </c>
    </row>
    <row r="59" spans="1:30" ht="16.5" thickBot="1" x14ac:dyDescent="0.3">
      <c r="A59" s="2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  <c r="AA59" s="9"/>
      <c r="AB59" s="10"/>
    </row>
    <row r="60" spans="1:30" ht="16.5" thickBot="1" x14ac:dyDescent="0.3">
      <c r="A60" s="43" t="s">
        <v>35</v>
      </c>
      <c r="B60" s="25"/>
      <c r="C60" s="25"/>
      <c r="D60" s="25"/>
      <c r="E60" s="28"/>
      <c r="F60" s="25"/>
      <c r="G60" s="25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4"/>
      <c r="AA60" s="9"/>
      <c r="AB60" s="10"/>
    </row>
    <row r="61" spans="1:30" ht="16.5" thickBot="1" x14ac:dyDescent="0.3">
      <c r="A61" s="30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4"/>
      <c r="AA61" s="9"/>
      <c r="AB61" s="10"/>
    </row>
    <row r="62" spans="1:30" ht="15.95" customHeight="1" thickBot="1" x14ac:dyDescent="0.25">
      <c r="A62" s="44" t="s">
        <v>2</v>
      </c>
      <c r="B62" s="45" t="s">
        <v>3</v>
      </c>
      <c r="C62" s="45" t="s">
        <v>4</v>
      </c>
      <c r="D62" s="45" t="s">
        <v>5</v>
      </c>
      <c r="E62" s="45" t="s">
        <v>6</v>
      </c>
      <c r="F62" s="45" t="s">
        <v>7</v>
      </c>
      <c r="G62" s="45" t="s">
        <v>8</v>
      </c>
      <c r="H62" s="45" t="s">
        <v>9</v>
      </c>
      <c r="I62" s="45" t="s">
        <v>10</v>
      </c>
      <c r="J62" s="45" t="s">
        <v>11</v>
      </c>
      <c r="K62" s="45" t="s">
        <v>12</v>
      </c>
      <c r="L62" s="45" t="s">
        <v>13</v>
      </c>
      <c r="M62" s="45" t="s">
        <v>14</v>
      </c>
      <c r="N62" s="45" t="s">
        <v>15</v>
      </c>
      <c r="O62" s="45" t="s">
        <v>16</v>
      </c>
      <c r="P62" s="45" t="s">
        <v>17</v>
      </c>
      <c r="Q62" s="45" t="s">
        <v>18</v>
      </c>
      <c r="R62" s="45" t="s">
        <v>19</v>
      </c>
      <c r="S62" s="45" t="s">
        <v>20</v>
      </c>
      <c r="T62" s="45" t="s">
        <v>21</v>
      </c>
      <c r="U62" s="45" t="s">
        <v>22</v>
      </c>
      <c r="V62" s="45" t="s">
        <v>23</v>
      </c>
      <c r="W62" s="45" t="s">
        <v>24</v>
      </c>
      <c r="X62" s="45" t="s">
        <v>25</v>
      </c>
      <c r="Y62" s="45" t="s">
        <v>26</v>
      </c>
      <c r="Z62" s="45" t="s">
        <v>1</v>
      </c>
      <c r="AA62" s="45" t="s">
        <v>32</v>
      </c>
      <c r="AB62" s="46"/>
    </row>
    <row r="63" spans="1:30" ht="15.75" x14ac:dyDescent="0.25">
      <c r="A63" s="7">
        <v>44562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17">
        <f>+SUM(B63:Y63)</f>
        <v>0</v>
      </c>
      <c r="AA63" s="39">
        <v>6</v>
      </c>
      <c r="AB63" s="40">
        <f>+Z63*AA63</f>
        <v>0</v>
      </c>
      <c r="AD63" s="3" t="s">
        <v>40</v>
      </c>
    </row>
    <row r="64" spans="1:30" ht="15.75" x14ac:dyDescent="0.25">
      <c r="A64" s="11">
        <v>44593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8">
        <f t="shared" ref="Z64:Z86" si="4">+SUM(B64:Y64)</f>
        <v>0</v>
      </c>
      <c r="AA64" s="15">
        <v>4</v>
      </c>
      <c r="AB64" s="36">
        <f>+Z64*AA64</f>
        <v>0</v>
      </c>
      <c r="AD64" s="3" t="s">
        <v>40</v>
      </c>
    </row>
    <row r="65" spans="1:30" ht="15.75" x14ac:dyDescent="0.25">
      <c r="A65" s="11">
        <v>44621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8">
        <f t="shared" si="4"/>
        <v>0</v>
      </c>
      <c r="AA65" s="15">
        <v>4</v>
      </c>
      <c r="AB65" s="36">
        <f t="shared" ref="AB65:AB86" si="5">+Z65*AA65</f>
        <v>0</v>
      </c>
      <c r="AD65" s="3" t="s">
        <v>40</v>
      </c>
    </row>
    <row r="66" spans="1:30" ht="15.75" x14ac:dyDescent="0.25">
      <c r="A66" s="11">
        <v>44652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8">
        <f t="shared" si="4"/>
        <v>0</v>
      </c>
      <c r="AA66" s="15">
        <v>6</v>
      </c>
      <c r="AB66" s="36">
        <f t="shared" si="5"/>
        <v>0</v>
      </c>
      <c r="AD66" s="3" t="s">
        <v>40</v>
      </c>
    </row>
    <row r="67" spans="1:30" ht="15.75" x14ac:dyDescent="0.25">
      <c r="A67" s="11">
        <v>44682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8">
        <f t="shared" si="4"/>
        <v>0</v>
      </c>
      <c r="AA67" s="15">
        <v>5</v>
      </c>
      <c r="AB67" s="36">
        <f t="shared" si="5"/>
        <v>0</v>
      </c>
      <c r="AD67" s="3" t="s">
        <v>40</v>
      </c>
    </row>
    <row r="68" spans="1:30" ht="15.75" x14ac:dyDescent="0.25">
      <c r="A68" s="11">
        <v>44713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8">
        <f t="shared" si="4"/>
        <v>0</v>
      </c>
      <c r="AA68" s="15">
        <v>4</v>
      </c>
      <c r="AB68" s="36">
        <f t="shared" si="5"/>
        <v>0</v>
      </c>
      <c r="AD68" s="3" t="s">
        <v>40</v>
      </c>
    </row>
    <row r="69" spans="1:30" ht="15.75" x14ac:dyDescent="0.25">
      <c r="A69" s="11">
        <v>44743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8">
        <f t="shared" si="4"/>
        <v>0</v>
      </c>
      <c r="AA69" s="15">
        <v>6</v>
      </c>
      <c r="AB69" s="36">
        <f t="shared" si="5"/>
        <v>0</v>
      </c>
      <c r="AD69" s="3" t="s">
        <v>40</v>
      </c>
    </row>
    <row r="70" spans="1:30" ht="15.75" x14ac:dyDescent="0.25">
      <c r="A70" s="11">
        <v>44774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8">
        <f t="shared" si="4"/>
        <v>0</v>
      </c>
      <c r="AA70" s="15">
        <v>4</v>
      </c>
      <c r="AB70" s="36">
        <f t="shared" si="5"/>
        <v>0</v>
      </c>
      <c r="AD70" s="3" t="s">
        <v>40</v>
      </c>
    </row>
    <row r="71" spans="1:30" ht="15.75" x14ac:dyDescent="0.25">
      <c r="A71" s="11">
        <v>44805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8">
        <f t="shared" si="4"/>
        <v>0</v>
      </c>
      <c r="AA71" s="15">
        <v>4</v>
      </c>
      <c r="AB71" s="36">
        <f t="shared" si="5"/>
        <v>0</v>
      </c>
      <c r="AD71" s="3" t="s">
        <v>40</v>
      </c>
    </row>
    <row r="72" spans="1:30" ht="15.75" x14ac:dyDescent="0.25">
      <c r="A72" s="11">
        <v>44835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8">
        <f t="shared" si="4"/>
        <v>0</v>
      </c>
      <c r="AA72" s="15">
        <v>5</v>
      </c>
      <c r="AB72" s="36">
        <f t="shared" si="5"/>
        <v>0</v>
      </c>
      <c r="AD72" s="3" t="s">
        <v>40</v>
      </c>
    </row>
    <row r="73" spans="1:30" ht="15.75" x14ac:dyDescent="0.25">
      <c r="A73" s="11">
        <v>44866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8">
        <f t="shared" si="4"/>
        <v>0</v>
      </c>
      <c r="AA73" s="15">
        <v>4</v>
      </c>
      <c r="AB73" s="36">
        <f t="shared" si="5"/>
        <v>0</v>
      </c>
      <c r="AD73" s="3" t="s">
        <v>40</v>
      </c>
    </row>
    <row r="74" spans="1:30" ht="16.5" thickBot="1" x14ac:dyDescent="0.3">
      <c r="A74" s="13">
        <v>44896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9">
        <f t="shared" si="4"/>
        <v>0</v>
      </c>
      <c r="AA74" s="37">
        <v>5</v>
      </c>
      <c r="AB74" s="38">
        <f t="shared" si="5"/>
        <v>0</v>
      </c>
      <c r="AD74" s="3" t="s">
        <v>40</v>
      </c>
    </row>
    <row r="75" spans="1:30" ht="15.75" x14ac:dyDescent="0.25">
      <c r="A75" s="32">
        <v>44927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20">
        <f t="shared" si="4"/>
        <v>0</v>
      </c>
      <c r="AA75" s="34">
        <v>5</v>
      </c>
      <c r="AB75" s="35">
        <f t="shared" si="5"/>
        <v>0</v>
      </c>
      <c r="AD75" s="3" t="s">
        <v>40</v>
      </c>
    </row>
    <row r="76" spans="1:30" ht="15.75" x14ac:dyDescent="0.25">
      <c r="A76" s="11">
        <v>44958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8">
        <f t="shared" si="4"/>
        <v>0</v>
      </c>
      <c r="AA76" s="15">
        <v>4</v>
      </c>
      <c r="AB76" s="35">
        <f t="shared" si="5"/>
        <v>0</v>
      </c>
      <c r="AD76" s="3" t="s">
        <v>40</v>
      </c>
    </row>
    <row r="77" spans="1:30" ht="15.75" x14ac:dyDescent="0.25">
      <c r="A77" s="11">
        <v>44986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8">
        <f t="shared" si="4"/>
        <v>0</v>
      </c>
      <c r="AA77" s="15">
        <v>4</v>
      </c>
      <c r="AB77" s="35">
        <f t="shared" si="5"/>
        <v>0</v>
      </c>
      <c r="AD77" s="3" t="s">
        <v>40</v>
      </c>
    </row>
    <row r="78" spans="1:30" ht="15.75" x14ac:dyDescent="0.25">
      <c r="A78" s="11">
        <v>45017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8">
        <f t="shared" si="4"/>
        <v>0</v>
      </c>
      <c r="AA78" s="15">
        <v>7</v>
      </c>
      <c r="AB78" s="35">
        <f t="shared" si="5"/>
        <v>0</v>
      </c>
      <c r="AD78" s="3" t="s">
        <v>40</v>
      </c>
    </row>
    <row r="79" spans="1:30" ht="15.75" x14ac:dyDescent="0.25">
      <c r="A79" s="11">
        <v>45047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8">
        <f t="shared" si="4"/>
        <v>0</v>
      </c>
      <c r="AA79" s="15">
        <v>4</v>
      </c>
      <c r="AB79" s="35">
        <f t="shared" si="5"/>
        <v>0</v>
      </c>
      <c r="AD79" s="3" t="s">
        <v>40</v>
      </c>
    </row>
    <row r="80" spans="1:30" ht="15.75" x14ac:dyDescent="0.25">
      <c r="A80" s="11">
        <v>45078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8">
        <f t="shared" si="4"/>
        <v>0</v>
      </c>
      <c r="AA80" s="15">
        <v>4</v>
      </c>
      <c r="AB80" s="35">
        <f t="shared" si="5"/>
        <v>0</v>
      </c>
      <c r="AD80" s="3" t="s">
        <v>40</v>
      </c>
    </row>
    <row r="81" spans="1:30" ht="15.75" x14ac:dyDescent="0.25">
      <c r="A81" s="11">
        <v>45108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8">
        <f t="shared" si="4"/>
        <v>0</v>
      </c>
      <c r="AA81" s="15">
        <v>6</v>
      </c>
      <c r="AB81" s="35">
        <f t="shared" si="5"/>
        <v>0</v>
      </c>
      <c r="AD81" s="3" t="s">
        <v>40</v>
      </c>
    </row>
    <row r="82" spans="1:30" ht="15.75" x14ac:dyDescent="0.25">
      <c r="A82" s="11">
        <v>45139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8">
        <f t="shared" si="4"/>
        <v>0</v>
      </c>
      <c r="AA82" s="15">
        <v>4</v>
      </c>
      <c r="AB82" s="35">
        <f t="shared" si="5"/>
        <v>0</v>
      </c>
      <c r="AD82" s="3" t="s">
        <v>40</v>
      </c>
    </row>
    <row r="83" spans="1:30" ht="15.75" x14ac:dyDescent="0.25">
      <c r="A83" s="11">
        <v>45170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8">
        <f t="shared" si="4"/>
        <v>0</v>
      </c>
      <c r="AA83" s="15">
        <v>4</v>
      </c>
      <c r="AB83" s="35">
        <f t="shared" si="5"/>
        <v>0</v>
      </c>
      <c r="AD83" s="3" t="s">
        <v>40</v>
      </c>
    </row>
    <row r="84" spans="1:30" ht="15.75" x14ac:dyDescent="0.25">
      <c r="A84" s="11">
        <v>45200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8">
        <f t="shared" si="4"/>
        <v>0</v>
      </c>
      <c r="AA84" s="15">
        <v>5</v>
      </c>
      <c r="AB84" s="35">
        <f t="shared" si="5"/>
        <v>0</v>
      </c>
      <c r="AD84" s="3" t="s">
        <v>40</v>
      </c>
    </row>
    <row r="85" spans="1:30" ht="15.75" x14ac:dyDescent="0.25">
      <c r="A85" s="11">
        <v>45231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8">
        <f t="shared" si="4"/>
        <v>0</v>
      </c>
      <c r="AA85" s="15">
        <v>4</v>
      </c>
      <c r="AB85" s="35">
        <f t="shared" si="5"/>
        <v>0</v>
      </c>
      <c r="AD85" s="3" t="s">
        <v>40</v>
      </c>
    </row>
    <row r="86" spans="1:30" ht="16.5" thickBot="1" x14ac:dyDescent="0.3">
      <c r="A86" s="13">
        <v>45261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9">
        <f t="shared" si="4"/>
        <v>0</v>
      </c>
      <c r="AA86" s="37">
        <v>6</v>
      </c>
      <c r="AB86" s="38">
        <f t="shared" si="5"/>
        <v>0</v>
      </c>
      <c r="AD86" s="3" t="s">
        <v>40</v>
      </c>
    </row>
    <row r="87" spans="1:30" ht="16.5" thickBot="1" x14ac:dyDescent="0.3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2"/>
      <c r="AA87" s="9"/>
      <c r="AB87" s="10"/>
    </row>
    <row r="88" spans="1:30" ht="16.5" thickBot="1" x14ac:dyDescent="0.3">
      <c r="A88" s="43" t="s">
        <v>36</v>
      </c>
      <c r="B88" s="25"/>
      <c r="C88" s="25"/>
      <c r="D88" s="25"/>
      <c r="E88" s="28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4"/>
      <c r="AA88" s="9"/>
      <c r="AB88" s="10"/>
    </row>
    <row r="89" spans="1:30" ht="16.5" thickBot="1" x14ac:dyDescent="0.3">
      <c r="A89" s="3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4"/>
      <c r="AA89" s="9"/>
      <c r="AB89" s="10"/>
    </row>
    <row r="90" spans="1:30" ht="15.95" customHeight="1" thickBot="1" x14ac:dyDescent="0.25">
      <c r="A90" s="44" t="s">
        <v>2</v>
      </c>
      <c r="B90" s="45" t="s">
        <v>3</v>
      </c>
      <c r="C90" s="45" t="s">
        <v>4</v>
      </c>
      <c r="D90" s="45" t="s">
        <v>5</v>
      </c>
      <c r="E90" s="45" t="s">
        <v>6</v>
      </c>
      <c r="F90" s="45" t="s">
        <v>7</v>
      </c>
      <c r="G90" s="45" t="s">
        <v>8</v>
      </c>
      <c r="H90" s="45" t="s">
        <v>9</v>
      </c>
      <c r="I90" s="45" t="s">
        <v>10</v>
      </c>
      <c r="J90" s="45" t="s">
        <v>11</v>
      </c>
      <c r="K90" s="45" t="s">
        <v>12</v>
      </c>
      <c r="L90" s="45" t="s">
        <v>13</v>
      </c>
      <c r="M90" s="45" t="s">
        <v>14</v>
      </c>
      <c r="N90" s="45" t="s">
        <v>15</v>
      </c>
      <c r="O90" s="45" t="s">
        <v>16</v>
      </c>
      <c r="P90" s="45" t="s">
        <v>17</v>
      </c>
      <c r="Q90" s="45" t="s">
        <v>18</v>
      </c>
      <c r="R90" s="45" t="s">
        <v>19</v>
      </c>
      <c r="S90" s="45" t="s">
        <v>20</v>
      </c>
      <c r="T90" s="45" t="s">
        <v>21</v>
      </c>
      <c r="U90" s="45" t="s">
        <v>22</v>
      </c>
      <c r="V90" s="45" t="s">
        <v>23</v>
      </c>
      <c r="W90" s="45" t="s">
        <v>24</v>
      </c>
      <c r="X90" s="45" t="s">
        <v>25</v>
      </c>
      <c r="Y90" s="45" t="s">
        <v>26</v>
      </c>
      <c r="Z90" s="45" t="s">
        <v>1</v>
      </c>
      <c r="AA90" s="45" t="s">
        <v>32</v>
      </c>
      <c r="AB90" s="46"/>
    </row>
    <row r="91" spans="1:30" ht="15.75" x14ac:dyDescent="0.25">
      <c r="A91" s="7">
        <v>44562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17">
        <f>+SUM(B91:Y91)</f>
        <v>0</v>
      </c>
      <c r="AA91" s="39">
        <v>1</v>
      </c>
      <c r="AB91" s="40">
        <f>+Z91*AA91</f>
        <v>0</v>
      </c>
      <c r="AD91" s="3" t="s">
        <v>41</v>
      </c>
    </row>
    <row r="92" spans="1:30" ht="15.75" x14ac:dyDescent="0.25">
      <c r="A92" s="11">
        <v>44593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8">
        <f t="shared" ref="Z92:Z114" si="6">+SUM(B92:Y92)</f>
        <v>0</v>
      </c>
      <c r="AA92" s="15">
        <v>0</v>
      </c>
      <c r="AB92" s="36">
        <f>+Z92*AA92</f>
        <v>0</v>
      </c>
      <c r="AD92" s="3" t="s">
        <v>41</v>
      </c>
    </row>
    <row r="93" spans="1:30" ht="15.75" x14ac:dyDescent="0.25">
      <c r="A93" s="11">
        <v>44621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8">
        <f t="shared" si="6"/>
        <v>0</v>
      </c>
      <c r="AA93" s="15">
        <v>1</v>
      </c>
      <c r="AB93" s="36">
        <f t="shared" ref="AB93:AB114" si="7">+Z93*AA93</f>
        <v>0</v>
      </c>
      <c r="AD93" s="3" t="s">
        <v>41</v>
      </c>
    </row>
    <row r="94" spans="1:30" ht="15.75" x14ac:dyDescent="0.25">
      <c r="A94" s="11">
        <v>44652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8">
        <f t="shared" si="6"/>
        <v>0</v>
      </c>
      <c r="AA94" s="15">
        <v>0</v>
      </c>
      <c r="AB94" s="36">
        <f t="shared" si="7"/>
        <v>0</v>
      </c>
      <c r="AD94" s="3" t="s">
        <v>41</v>
      </c>
    </row>
    <row r="95" spans="1:30" ht="15.75" x14ac:dyDescent="0.25">
      <c r="A95" s="11">
        <v>44682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8">
        <f t="shared" si="6"/>
        <v>0</v>
      </c>
      <c r="AA95" s="15">
        <v>1</v>
      </c>
      <c r="AB95" s="36">
        <f t="shared" si="7"/>
        <v>0</v>
      </c>
      <c r="AD95" s="3" t="s">
        <v>41</v>
      </c>
    </row>
    <row r="96" spans="1:30" ht="15.75" x14ac:dyDescent="0.25">
      <c r="A96" s="11">
        <v>44713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8">
        <f t="shared" si="6"/>
        <v>0</v>
      </c>
      <c r="AA96" s="15">
        <v>2</v>
      </c>
      <c r="AB96" s="36">
        <f t="shared" si="7"/>
        <v>0</v>
      </c>
      <c r="AD96" s="3" t="s">
        <v>41</v>
      </c>
    </row>
    <row r="97" spans="1:30" ht="15.75" x14ac:dyDescent="0.25">
      <c r="A97" s="11">
        <v>44743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8">
        <f t="shared" si="6"/>
        <v>0</v>
      </c>
      <c r="AA97" s="15">
        <v>1</v>
      </c>
      <c r="AB97" s="36">
        <f t="shared" si="7"/>
        <v>0</v>
      </c>
      <c r="AD97" s="3" t="s">
        <v>41</v>
      </c>
    </row>
    <row r="98" spans="1:30" ht="15.75" x14ac:dyDescent="0.25">
      <c r="A98" s="11">
        <v>44774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8">
        <f t="shared" si="6"/>
        <v>0</v>
      </c>
      <c r="AA98" s="15">
        <v>1</v>
      </c>
      <c r="AB98" s="36">
        <f t="shared" si="7"/>
        <v>0</v>
      </c>
      <c r="AD98" s="3" t="s">
        <v>41</v>
      </c>
    </row>
    <row r="99" spans="1:30" ht="15.75" x14ac:dyDescent="0.25">
      <c r="A99" s="11">
        <v>44805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8">
        <f t="shared" si="6"/>
        <v>0</v>
      </c>
      <c r="AA99" s="15">
        <v>0</v>
      </c>
      <c r="AB99" s="36">
        <f t="shared" si="7"/>
        <v>0</v>
      </c>
      <c r="AD99" s="3" t="s">
        <v>41</v>
      </c>
    </row>
    <row r="100" spans="1:30" ht="15.75" x14ac:dyDescent="0.25">
      <c r="A100" s="11">
        <v>44835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8">
        <f t="shared" si="6"/>
        <v>0</v>
      </c>
      <c r="AA100" s="15">
        <v>1</v>
      </c>
      <c r="AB100" s="36">
        <f t="shared" si="7"/>
        <v>0</v>
      </c>
      <c r="AD100" s="3" t="s">
        <v>41</v>
      </c>
    </row>
    <row r="101" spans="1:30" ht="15.75" x14ac:dyDescent="0.25">
      <c r="A101" s="11">
        <v>44866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8">
        <f t="shared" si="6"/>
        <v>0</v>
      </c>
      <c r="AA101" s="15">
        <v>2</v>
      </c>
      <c r="AB101" s="36">
        <f t="shared" si="7"/>
        <v>0</v>
      </c>
      <c r="AD101" s="3" t="s">
        <v>41</v>
      </c>
    </row>
    <row r="102" spans="1:30" ht="16.5" thickBot="1" x14ac:dyDescent="0.3">
      <c r="A102" s="13">
        <v>44896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9">
        <f t="shared" si="6"/>
        <v>0</v>
      </c>
      <c r="AA102" s="37">
        <v>0</v>
      </c>
      <c r="AB102" s="38">
        <f t="shared" si="7"/>
        <v>0</v>
      </c>
      <c r="AD102" s="3" t="s">
        <v>41</v>
      </c>
    </row>
    <row r="103" spans="1:30" ht="15.75" x14ac:dyDescent="0.25">
      <c r="A103" s="32">
        <v>44927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20">
        <f t="shared" si="6"/>
        <v>0</v>
      </c>
      <c r="AA103" s="34">
        <v>1</v>
      </c>
      <c r="AB103" s="35">
        <f t="shared" si="7"/>
        <v>0</v>
      </c>
      <c r="AD103" s="3" t="s">
        <v>41</v>
      </c>
    </row>
    <row r="104" spans="1:30" ht="15.75" x14ac:dyDescent="0.25">
      <c r="A104" s="11">
        <v>44958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8">
        <f t="shared" si="6"/>
        <v>0</v>
      </c>
      <c r="AA104" s="15">
        <v>0</v>
      </c>
      <c r="AB104" s="35">
        <f t="shared" si="7"/>
        <v>0</v>
      </c>
      <c r="AD104" s="3" t="s">
        <v>41</v>
      </c>
    </row>
    <row r="105" spans="1:30" ht="15.75" x14ac:dyDescent="0.25">
      <c r="A105" s="11">
        <v>44986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8">
        <f t="shared" si="6"/>
        <v>0</v>
      </c>
      <c r="AA105" s="15">
        <v>1</v>
      </c>
      <c r="AB105" s="35">
        <f t="shared" si="7"/>
        <v>0</v>
      </c>
      <c r="AD105" s="3" t="s">
        <v>41</v>
      </c>
    </row>
    <row r="106" spans="1:30" ht="15.75" x14ac:dyDescent="0.25">
      <c r="A106" s="11">
        <v>45017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8">
        <f t="shared" si="6"/>
        <v>0</v>
      </c>
      <c r="AA106" s="15">
        <v>0</v>
      </c>
      <c r="AB106" s="35">
        <f t="shared" si="7"/>
        <v>0</v>
      </c>
      <c r="AD106" s="3" t="s">
        <v>41</v>
      </c>
    </row>
    <row r="107" spans="1:30" ht="15.75" x14ac:dyDescent="0.25">
      <c r="A107" s="11">
        <v>45047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8">
        <f t="shared" si="6"/>
        <v>0</v>
      </c>
      <c r="AA107" s="15">
        <v>2</v>
      </c>
      <c r="AB107" s="35">
        <f t="shared" si="7"/>
        <v>0</v>
      </c>
      <c r="AD107" s="3" t="s">
        <v>41</v>
      </c>
    </row>
    <row r="108" spans="1:30" ht="15.75" x14ac:dyDescent="0.25">
      <c r="A108" s="11">
        <v>45078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8">
        <f t="shared" si="6"/>
        <v>0</v>
      </c>
      <c r="AA108" s="15">
        <v>2</v>
      </c>
      <c r="AB108" s="35">
        <f t="shared" si="7"/>
        <v>0</v>
      </c>
      <c r="AD108" s="3" t="s">
        <v>41</v>
      </c>
    </row>
    <row r="109" spans="1:30" ht="15.75" x14ac:dyDescent="0.25">
      <c r="A109" s="11">
        <v>45108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8">
        <f t="shared" si="6"/>
        <v>0</v>
      </c>
      <c r="AA109" s="15">
        <v>1</v>
      </c>
      <c r="AB109" s="35">
        <f t="shared" si="7"/>
        <v>0</v>
      </c>
      <c r="AD109" s="3" t="s">
        <v>41</v>
      </c>
    </row>
    <row r="110" spans="1:30" ht="15.75" x14ac:dyDescent="0.25">
      <c r="A110" s="11">
        <v>45139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8">
        <f t="shared" si="6"/>
        <v>0</v>
      </c>
      <c r="AA110" s="15">
        <v>2</v>
      </c>
      <c r="AB110" s="35">
        <f t="shared" si="7"/>
        <v>0</v>
      </c>
      <c r="AD110" s="3" t="s">
        <v>41</v>
      </c>
    </row>
    <row r="111" spans="1:30" ht="15.75" x14ac:dyDescent="0.25">
      <c r="A111" s="11">
        <v>45170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8">
        <f t="shared" si="6"/>
        <v>0</v>
      </c>
      <c r="AA111" s="15">
        <v>0</v>
      </c>
      <c r="AB111" s="35">
        <f t="shared" si="7"/>
        <v>0</v>
      </c>
      <c r="AD111" s="3" t="s">
        <v>41</v>
      </c>
    </row>
    <row r="112" spans="1:30" ht="15.75" x14ac:dyDescent="0.25">
      <c r="A112" s="11">
        <v>45200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8">
        <f t="shared" si="6"/>
        <v>0</v>
      </c>
      <c r="AA112" s="15">
        <v>1</v>
      </c>
      <c r="AB112" s="35">
        <f t="shared" si="7"/>
        <v>0</v>
      </c>
      <c r="AD112" s="3" t="s">
        <v>41</v>
      </c>
    </row>
    <row r="113" spans="1:32" ht="15.75" x14ac:dyDescent="0.25">
      <c r="A113" s="11">
        <v>45231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8">
        <f t="shared" si="6"/>
        <v>0</v>
      </c>
      <c r="AA113" s="15">
        <v>2</v>
      </c>
      <c r="AB113" s="35">
        <f t="shared" si="7"/>
        <v>0</v>
      </c>
      <c r="AD113" s="3" t="s">
        <v>41</v>
      </c>
    </row>
    <row r="114" spans="1:32" ht="16.5" thickBot="1" x14ac:dyDescent="0.3">
      <c r="A114" s="13">
        <v>45261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9">
        <f t="shared" si="6"/>
        <v>0</v>
      </c>
      <c r="AA114" s="37">
        <v>1</v>
      </c>
      <c r="AB114" s="38">
        <f t="shared" si="7"/>
        <v>0</v>
      </c>
      <c r="AD114" s="3" t="s">
        <v>41</v>
      </c>
    </row>
    <row r="115" spans="1:32" ht="15.75" thickBot="1" x14ac:dyDescent="0.25"/>
    <row r="116" spans="1:32" ht="16.5" thickBot="1" x14ac:dyDescent="0.3">
      <c r="A116" s="43" t="s">
        <v>37</v>
      </c>
      <c r="E116" s="9"/>
    </row>
    <row r="117" spans="1:32" ht="15.75" thickBot="1" x14ac:dyDescent="0.25"/>
    <row r="118" spans="1:32" ht="15.95" customHeight="1" thickBot="1" x14ac:dyDescent="0.25">
      <c r="A118" s="44" t="s">
        <v>2</v>
      </c>
      <c r="B118" s="45" t="s">
        <v>3</v>
      </c>
      <c r="C118" s="45" t="s">
        <v>4</v>
      </c>
      <c r="D118" s="45" t="s">
        <v>5</v>
      </c>
      <c r="E118" s="45" t="s">
        <v>6</v>
      </c>
      <c r="F118" s="45" t="s">
        <v>7</v>
      </c>
      <c r="G118" s="45" t="s">
        <v>8</v>
      </c>
      <c r="H118" s="45" t="s">
        <v>9</v>
      </c>
      <c r="I118" s="45" t="s">
        <v>10</v>
      </c>
      <c r="J118" s="45" t="s">
        <v>11</v>
      </c>
      <c r="K118" s="45" t="s">
        <v>12</v>
      </c>
      <c r="L118" s="45" t="s">
        <v>13</v>
      </c>
      <c r="M118" s="45" t="s">
        <v>14</v>
      </c>
      <c r="N118" s="45" t="s">
        <v>15</v>
      </c>
      <c r="O118" s="45" t="s">
        <v>16</v>
      </c>
      <c r="P118" s="45" t="s">
        <v>17</v>
      </c>
      <c r="Q118" s="45" t="s">
        <v>18</v>
      </c>
      <c r="R118" s="45" t="s">
        <v>19</v>
      </c>
      <c r="S118" s="45" t="s">
        <v>20</v>
      </c>
      <c r="T118" s="45" t="s">
        <v>21</v>
      </c>
      <c r="U118" s="45" t="s">
        <v>22</v>
      </c>
      <c r="V118" s="45" t="s">
        <v>23</v>
      </c>
      <c r="W118" s="45" t="s">
        <v>24</v>
      </c>
      <c r="X118" s="45" t="s">
        <v>25</v>
      </c>
      <c r="Y118" s="45" t="s">
        <v>26</v>
      </c>
      <c r="Z118" s="45" t="s">
        <v>1</v>
      </c>
      <c r="AA118" s="45" t="s">
        <v>32</v>
      </c>
      <c r="AB118" s="46"/>
    </row>
    <row r="119" spans="1:32" ht="15.75" x14ac:dyDescent="0.25">
      <c r="A119" s="7">
        <v>44562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17">
        <f>+SUM(B119:Y119)</f>
        <v>0</v>
      </c>
      <c r="AA119" s="39">
        <v>31</v>
      </c>
      <c r="AB119" s="40">
        <f>+AB7+AB35+AB63+AB91</f>
        <v>0</v>
      </c>
      <c r="AC119" s="6">
        <f>+Z119-AB119</f>
        <v>0</v>
      </c>
      <c r="AD119" s="48"/>
      <c r="AE119" s="48"/>
      <c r="AF119" s="48"/>
    </row>
    <row r="120" spans="1:32" ht="15.75" x14ac:dyDescent="0.25">
      <c r="A120" s="11">
        <v>44593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8">
        <f t="shared" ref="Z120:Z142" si="8">+SUM(B120:Y120)</f>
        <v>0</v>
      </c>
      <c r="AA120" s="15">
        <v>28</v>
      </c>
      <c r="AB120" s="36">
        <f t="shared" ref="AB120:AB142" si="9">+AB8+AB36+AB64+AB92</f>
        <v>0</v>
      </c>
      <c r="AC120" s="6">
        <f t="shared" ref="AC120:AC142" si="10">+Z120-AB120</f>
        <v>0</v>
      </c>
      <c r="AD120" s="48"/>
      <c r="AE120" s="48"/>
      <c r="AF120" s="48"/>
    </row>
    <row r="121" spans="1:32" ht="15.75" x14ac:dyDescent="0.25">
      <c r="A121" s="11">
        <v>44621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8">
        <f t="shared" si="8"/>
        <v>0</v>
      </c>
      <c r="AA121" s="15">
        <v>31</v>
      </c>
      <c r="AB121" s="36">
        <f t="shared" si="9"/>
        <v>0</v>
      </c>
      <c r="AC121" s="6">
        <f t="shared" si="10"/>
        <v>0</v>
      </c>
      <c r="AD121" s="48"/>
      <c r="AE121" s="48"/>
      <c r="AF121" s="48"/>
    </row>
    <row r="122" spans="1:32" ht="15.75" x14ac:dyDescent="0.25">
      <c r="A122" s="11">
        <v>44652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8">
        <f t="shared" si="8"/>
        <v>0</v>
      </c>
      <c r="AA122" s="15">
        <v>30</v>
      </c>
      <c r="AB122" s="36">
        <f t="shared" si="9"/>
        <v>0</v>
      </c>
      <c r="AC122" s="6">
        <f t="shared" si="10"/>
        <v>0</v>
      </c>
      <c r="AD122" s="48"/>
      <c r="AE122" s="48"/>
      <c r="AF122" s="48"/>
    </row>
    <row r="123" spans="1:32" ht="15.75" x14ac:dyDescent="0.25">
      <c r="A123" s="11">
        <v>44682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8">
        <f t="shared" si="8"/>
        <v>0</v>
      </c>
      <c r="AA123" s="15">
        <v>31</v>
      </c>
      <c r="AB123" s="36">
        <f t="shared" si="9"/>
        <v>0</v>
      </c>
      <c r="AC123" s="6">
        <f t="shared" si="10"/>
        <v>0</v>
      </c>
      <c r="AD123" s="48"/>
      <c r="AE123" s="48"/>
      <c r="AF123" s="48"/>
    </row>
    <row r="124" spans="1:32" ht="15.75" x14ac:dyDescent="0.25">
      <c r="A124" s="11">
        <v>44713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8">
        <f t="shared" si="8"/>
        <v>0</v>
      </c>
      <c r="AA124" s="15">
        <v>30</v>
      </c>
      <c r="AB124" s="36">
        <f t="shared" si="9"/>
        <v>0</v>
      </c>
      <c r="AC124" s="6">
        <f t="shared" si="10"/>
        <v>0</v>
      </c>
      <c r="AD124" s="48"/>
      <c r="AE124" s="48"/>
      <c r="AF124" s="48"/>
    </row>
    <row r="125" spans="1:32" ht="15.75" x14ac:dyDescent="0.25">
      <c r="A125" s="11">
        <v>44743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8">
        <f t="shared" si="8"/>
        <v>0</v>
      </c>
      <c r="AA125" s="15">
        <v>31</v>
      </c>
      <c r="AB125" s="36">
        <f t="shared" si="9"/>
        <v>0</v>
      </c>
      <c r="AC125" s="6">
        <f t="shared" si="10"/>
        <v>0</v>
      </c>
      <c r="AD125" s="48"/>
      <c r="AE125" s="48"/>
      <c r="AF125" s="48"/>
    </row>
    <row r="126" spans="1:32" ht="15.75" x14ac:dyDescent="0.25">
      <c r="A126" s="11">
        <v>44774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8">
        <f t="shared" si="8"/>
        <v>0</v>
      </c>
      <c r="AA126" s="15">
        <v>31</v>
      </c>
      <c r="AB126" s="36">
        <f t="shared" si="9"/>
        <v>0</v>
      </c>
      <c r="AC126" s="6">
        <f t="shared" si="10"/>
        <v>0</v>
      </c>
      <c r="AD126" s="48"/>
      <c r="AE126" s="48"/>
      <c r="AF126" s="48"/>
    </row>
    <row r="127" spans="1:32" ht="15.75" x14ac:dyDescent="0.25">
      <c r="A127" s="11">
        <v>44805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8">
        <f t="shared" si="8"/>
        <v>0</v>
      </c>
      <c r="AA127" s="15">
        <v>30</v>
      </c>
      <c r="AB127" s="36">
        <f t="shared" si="9"/>
        <v>0</v>
      </c>
      <c r="AC127" s="6">
        <f t="shared" si="10"/>
        <v>0</v>
      </c>
      <c r="AD127" s="48"/>
      <c r="AE127" s="48"/>
      <c r="AF127" s="48"/>
    </row>
    <row r="128" spans="1:32" ht="15.75" x14ac:dyDescent="0.25">
      <c r="A128" s="11">
        <v>44835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8">
        <f t="shared" si="8"/>
        <v>0</v>
      </c>
      <c r="AA128" s="15">
        <v>31</v>
      </c>
      <c r="AB128" s="36">
        <f t="shared" si="9"/>
        <v>0</v>
      </c>
      <c r="AC128" s="6">
        <f t="shared" si="10"/>
        <v>0</v>
      </c>
      <c r="AD128" s="48"/>
      <c r="AE128" s="48"/>
      <c r="AF128" s="48"/>
    </row>
    <row r="129" spans="1:32" ht="15.75" x14ac:dyDescent="0.25">
      <c r="A129" s="11">
        <v>44866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8">
        <f t="shared" si="8"/>
        <v>0</v>
      </c>
      <c r="AA129" s="15">
        <v>30</v>
      </c>
      <c r="AB129" s="36">
        <f t="shared" si="9"/>
        <v>0</v>
      </c>
      <c r="AC129" s="6">
        <f t="shared" si="10"/>
        <v>0</v>
      </c>
      <c r="AD129" s="48"/>
      <c r="AE129" s="48"/>
      <c r="AF129" s="48"/>
    </row>
    <row r="130" spans="1:32" ht="16.5" thickBot="1" x14ac:dyDescent="0.3">
      <c r="A130" s="13">
        <v>44896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9">
        <f t="shared" si="8"/>
        <v>0</v>
      </c>
      <c r="AA130" s="37">
        <v>31</v>
      </c>
      <c r="AB130" s="38">
        <f t="shared" si="9"/>
        <v>0</v>
      </c>
      <c r="AC130" s="6">
        <f t="shared" si="10"/>
        <v>0</v>
      </c>
      <c r="AD130" s="48"/>
      <c r="AE130" s="48"/>
      <c r="AF130" s="48"/>
    </row>
    <row r="131" spans="1:32" ht="15.75" x14ac:dyDescent="0.25">
      <c r="A131" s="32">
        <v>44927</v>
      </c>
      <c r="B131" s="8">
        <f>+B19*$AA19+B47*$AA47+B75*$AA75+B103*$AA103</f>
        <v>0</v>
      </c>
      <c r="C131" s="8">
        <f t="shared" ref="C131:Y131" si="11">+C19*$AA19+C47*$AA47+C75*$AA75+C103*$AA103</f>
        <v>0</v>
      </c>
      <c r="D131" s="8">
        <f t="shared" si="11"/>
        <v>0</v>
      </c>
      <c r="E131" s="8">
        <f t="shared" si="11"/>
        <v>0</v>
      </c>
      <c r="F131" s="8">
        <f t="shared" si="11"/>
        <v>0</v>
      </c>
      <c r="G131" s="8">
        <f t="shared" si="11"/>
        <v>0</v>
      </c>
      <c r="H131" s="8">
        <f t="shared" si="11"/>
        <v>0</v>
      </c>
      <c r="I131" s="8">
        <f t="shared" si="11"/>
        <v>0</v>
      </c>
      <c r="J131" s="8">
        <f t="shared" si="11"/>
        <v>0</v>
      </c>
      <c r="K131" s="8">
        <f t="shared" si="11"/>
        <v>0</v>
      </c>
      <c r="L131" s="8">
        <f t="shared" si="11"/>
        <v>0</v>
      </c>
      <c r="M131" s="8">
        <f t="shared" si="11"/>
        <v>0</v>
      </c>
      <c r="N131" s="8">
        <f t="shared" si="11"/>
        <v>0</v>
      </c>
      <c r="O131" s="8">
        <f t="shared" si="11"/>
        <v>0</v>
      </c>
      <c r="P131" s="8">
        <f t="shared" si="11"/>
        <v>0</v>
      </c>
      <c r="Q131" s="8">
        <f t="shared" si="11"/>
        <v>0</v>
      </c>
      <c r="R131" s="8">
        <f t="shared" si="11"/>
        <v>0</v>
      </c>
      <c r="S131" s="8">
        <f t="shared" si="11"/>
        <v>0</v>
      </c>
      <c r="T131" s="8">
        <f t="shared" si="11"/>
        <v>0</v>
      </c>
      <c r="U131" s="8">
        <f t="shared" si="11"/>
        <v>0</v>
      </c>
      <c r="V131" s="8">
        <f t="shared" si="11"/>
        <v>0</v>
      </c>
      <c r="W131" s="8">
        <f t="shared" si="11"/>
        <v>0</v>
      </c>
      <c r="X131" s="8">
        <f t="shared" si="11"/>
        <v>0</v>
      </c>
      <c r="Y131" s="8">
        <f t="shared" si="11"/>
        <v>0</v>
      </c>
      <c r="Z131" s="20">
        <f>+SUM(B131:Y131)</f>
        <v>0</v>
      </c>
      <c r="AA131" s="34">
        <v>31</v>
      </c>
      <c r="AB131" s="35">
        <f t="shared" si="9"/>
        <v>0</v>
      </c>
      <c r="AC131" s="6">
        <f>+Z131-AB131</f>
        <v>0</v>
      </c>
      <c r="AD131" s="48"/>
      <c r="AE131" s="48"/>
      <c r="AF131" s="48"/>
    </row>
    <row r="132" spans="1:32" ht="15.75" x14ac:dyDescent="0.25">
      <c r="A132" s="11">
        <v>44958</v>
      </c>
      <c r="B132" s="12">
        <f t="shared" ref="B132:Y142" si="12">+B20*$AA20+B48*$AA48+B76*$AA76+B104*$AA104</f>
        <v>0</v>
      </c>
      <c r="C132" s="12">
        <f t="shared" si="12"/>
        <v>0</v>
      </c>
      <c r="D132" s="12">
        <f t="shared" si="12"/>
        <v>0</v>
      </c>
      <c r="E132" s="12">
        <f t="shared" si="12"/>
        <v>0</v>
      </c>
      <c r="F132" s="12">
        <f t="shared" si="12"/>
        <v>0</v>
      </c>
      <c r="G132" s="12">
        <f t="shared" si="12"/>
        <v>0</v>
      </c>
      <c r="H132" s="12">
        <f t="shared" si="12"/>
        <v>0</v>
      </c>
      <c r="I132" s="12">
        <f t="shared" si="12"/>
        <v>0</v>
      </c>
      <c r="J132" s="12">
        <f t="shared" si="12"/>
        <v>0</v>
      </c>
      <c r="K132" s="12">
        <f t="shared" si="12"/>
        <v>0</v>
      </c>
      <c r="L132" s="12">
        <f t="shared" si="12"/>
        <v>0</v>
      </c>
      <c r="M132" s="12">
        <f t="shared" si="12"/>
        <v>0</v>
      </c>
      <c r="N132" s="12">
        <f t="shared" si="12"/>
        <v>0</v>
      </c>
      <c r="O132" s="12">
        <f t="shared" si="12"/>
        <v>0</v>
      </c>
      <c r="P132" s="12">
        <f t="shared" si="12"/>
        <v>0</v>
      </c>
      <c r="Q132" s="12">
        <f t="shared" si="12"/>
        <v>0</v>
      </c>
      <c r="R132" s="12">
        <f t="shared" si="12"/>
        <v>0</v>
      </c>
      <c r="S132" s="12">
        <f t="shared" si="12"/>
        <v>0</v>
      </c>
      <c r="T132" s="12">
        <f t="shared" si="12"/>
        <v>0</v>
      </c>
      <c r="U132" s="12">
        <f t="shared" si="12"/>
        <v>0</v>
      </c>
      <c r="V132" s="12">
        <f t="shared" si="12"/>
        <v>0</v>
      </c>
      <c r="W132" s="12">
        <f t="shared" si="12"/>
        <v>0</v>
      </c>
      <c r="X132" s="12">
        <f t="shared" si="12"/>
        <v>0</v>
      </c>
      <c r="Y132" s="12">
        <f t="shared" si="12"/>
        <v>0</v>
      </c>
      <c r="Z132" s="18">
        <f t="shared" si="8"/>
        <v>0</v>
      </c>
      <c r="AA132" s="15">
        <v>28</v>
      </c>
      <c r="AB132" s="35">
        <f t="shared" si="9"/>
        <v>0</v>
      </c>
      <c r="AC132" s="6">
        <f t="shared" si="10"/>
        <v>0</v>
      </c>
      <c r="AD132" s="48"/>
      <c r="AE132" s="48"/>
      <c r="AF132" s="48"/>
    </row>
    <row r="133" spans="1:32" ht="15.75" x14ac:dyDescent="0.25">
      <c r="A133" s="11">
        <v>44986</v>
      </c>
      <c r="B133" s="12">
        <f t="shared" si="12"/>
        <v>0</v>
      </c>
      <c r="C133" s="12">
        <f t="shared" si="12"/>
        <v>0</v>
      </c>
      <c r="D133" s="12">
        <f t="shared" si="12"/>
        <v>0</v>
      </c>
      <c r="E133" s="12">
        <f t="shared" si="12"/>
        <v>0</v>
      </c>
      <c r="F133" s="12">
        <f t="shared" si="12"/>
        <v>0</v>
      </c>
      <c r="G133" s="12">
        <f t="shared" si="12"/>
        <v>0</v>
      </c>
      <c r="H133" s="12">
        <f t="shared" si="12"/>
        <v>0</v>
      </c>
      <c r="I133" s="12">
        <f t="shared" si="12"/>
        <v>0</v>
      </c>
      <c r="J133" s="12">
        <f t="shared" si="12"/>
        <v>0</v>
      </c>
      <c r="K133" s="12">
        <f t="shared" si="12"/>
        <v>0</v>
      </c>
      <c r="L133" s="12">
        <f t="shared" si="12"/>
        <v>0</v>
      </c>
      <c r="M133" s="12">
        <f t="shared" si="12"/>
        <v>0</v>
      </c>
      <c r="N133" s="12">
        <f t="shared" si="12"/>
        <v>0</v>
      </c>
      <c r="O133" s="12">
        <f t="shared" si="12"/>
        <v>0</v>
      </c>
      <c r="P133" s="12">
        <f t="shared" si="12"/>
        <v>0</v>
      </c>
      <c r="Q133" s="12">
        <f t="shared" si="12"/>
        <v>0</v>
      </c>
      <c r="R133" s="12">
        <f t="shared" si="12"/>
        <v>0</v>
      </c>
      <c r="S133" s="12">
        <f t="shared" si="12"/>
        <v>0</v>
      </c>
      <c r="T133" s="12">
        <f t="shared" si="12"/>
        <v>0</v>
      </c>
      <c r="U133" s="12">
        <f t="shared" si="12"/>
        <v>0</v>
      </c>
      <c r="V133" s="12">
        <f t="shared" si="12"/>
        <v>0</v>
      </c>
      <c r="W133" s="12">
        <f t="shared" si="12"/>
        <v>0</v>
      </c>
      <c r="X133" s="12">
        <f t="shared" si="12"/>
        <v>0</v>
      </c>
      <c r="Y133" s="12">
        <f t="shared" si="12"/>
        <v>0</v>
      </c>
      <c r="Z133" s="18">
        <f t="shared" si="8"/>
        <v>0</v>
      </c>
      <c r="AA133" s="15">
        <v>31</v>
      </c>
      <c r="AB133" s="35">
        <f t="shared" si="9"/>
        <v>0</v>
      </c>
      <c r="AC133" s="6">
        <f t="shared" si="10"/>
        <v>0</v>
      </c>
      <c r="AD133" s="48"/>
      <c r="AE133" s="48"/>
      <c r="AF133" s="48"/>
    </row>
    <row r="134" spans="1:32" ht="15.75" x14ac:dyDescent="0.25">
      <c r="A134" s="11">
        <v>45017</v>
      </c>
      <c r="B134" s="12">
        <f t="shared" si="12"/>
        <v>0</v>
      </c>
      <c r="C134" s="12">
        <f t="shared" si="12"/>
        <v>0</v>
      </c>
      <c r="D134" s="12">
        <f t="shared" si="12"/>
        <v>0</v>
      </c>
      <c r="E134" s="12">
        <f t="shared" si="12"/>
        <v>0</v>
      </c>
      <c r="F134" s="12">
        <f t="shared" si="12"/>
        <v>0</v>
      </c>
      <c r="G134" s="12">
        <f t="shared" si="12"/>
        <v>0</v>
      </c>
      <c r="H134" s="12">
        <f t="shared" si="12"/>
        <v>0</v>
      </c>
      <c r="I134" s="12">
        <f t="shared" si="12"/>
        <v>0</v>
      </c>
      <c r="J134" s="12">
        <f t="shared" si="12"/>
        <v>0</v>
      </c>
      <c r="K134" s="12">
        <f t="shared" si="12"/>
        <v>0</v>
      </c>
      <c r="L134" s="12">
        <f t="shared" si="12"/>
        <v>0</v>
      </c>
      <c r="M134" s="12">
        <f t="shared" si="12"/>
        <v>0</v>
      </c>
      <c r="N134" s="12">
        <f t="shared" si="12"/>
        <v>0</v>
      </c>
      <c r="O134" s="12">
        <f t="shared" si="12"/>
        <v>0</v>
      </c>
      <c r="P134" s="12">
        <f t="shared" si="12"/>
        <v>0</v>
      </c>
      <c r="Q134" s="12">
        <f t="shared" si="12"/>
        <v>0</v>
      </c>
      <c r="R134" s="12">
        <f t="shared" si="12"/>
        <v>0</v>
      </c>
      <c r="S134" s="12">
        <f t="shared" si="12"/>
        <v>0</v>
      </c>
      <c r="T134" s="12">
        <f t="shared" si="12"/>
        <v>0</v>
      </c>
      <c r="U134" s="12">
        <f t="shared" si="12"/>
        <v>0</v>
      </c>
      <c r="V134" s="12">
        <f t="shared" si="12"/>
        <v>0</v>
      </c>
      <c r="W134" s="12">
        <f t="shared" si="12"/>
        <v>0</v>
      </c>
      <c r="X134" s="12">
        <f t="shared" si="12"/>
        <v>0</v>
      </c>
      <c r="Y134" s="12">
        <f t="shared" si="12"/>
        <v>0</v>
      </c>
      <c r="Z134" s="18">
        <f t="shared" si="8"/>
        <v>0</v>
      </c>
      <c r="AA134" s="15">
        <v>30</v>
      </c>
      <c r="AB134" s="35">
        <f t="shared" si="9"/>
        <v>0</v>
      </c>
      <c r="AC134" s="6">
        <f t="shared" si="10"/>
        <v>0</v>
      </c>
      <c r="AD134" s="48"/>
      <c r="AE134" s="48"/>
      <c r="AF134" s="48"/>
    </row>
    <row r="135" spans="1:32" ht="15.75" x14ac:dyDescent="0.25">
      <c r="A135" s="11">
        <v>45047</v>
      </c>
      <c r="B135" s="12">
        <f t="shared" si="12"/>
        <v>0</v>
      </c>
      <c r="C135" s="12">
        <f t="shared" si="12"/>
        <v>0</v>
      </c>
      <c r="D135" s="12">
        <f t="shared" si="12"/>
        <v>0</v>
      </c>
      <c r="E135" s="12">
        <f t="shared" si="12"/>
        <v>0</v>
      </c>
      <c r="F135" s="12">
        <f t="shared" si="12"/>
        <v>0</v>
      </c>
      <c r="G135" s="12">
        <f t="shared" si="12"/>
        <v>0</v>
      </c>
      <c r="H135" s="12">
        <f t="shared" si="12"/>
        <v>0</v>
      </c>
      <c r="I135" s="12">
        <f t="shared" si="12"/>
        <v>0</v>
      </c>
      <c r="J135" s="12">
        <f t="shared" si="12"/>
        <v>0</v>
      </c>
      <c r="K135" s="12">
        <f t="shared" si="12"/>
        <v>0</v>
      </c>
      <c r="L135" s="12">
        <f t="shared" si="12"/>
        <v>0</v>
      </c>
      <c r="M135" s="12">
        <f t="shared" si="12"/>
        <v>0</v>
      </c>
      <c r="N135" s="12">
        <f t="shared" si="12"/>
        <v>0</v>
      </c>
      <c r="O135" s="12">
        <f t="shared" si="12"/>
        <v>0</v>
      </c>
      <c r="P135" s="12">
        <f t="shared" si="12"/>
        <v>0</v>
      </c>
      <c r="Q135" s="12">
        <f t="shared" si="12"/>
        <v>0</v>
      </c>
      <c r="R135" s="12">
        <f t="shared" si="12"/>
        <v>0</v>
      </c>
      <c r="S135" s="12">
        <f t="shared" si="12"/>
        <v>0</v>
      </c>
      <c r="T135" s="12">
        <f t="shared" si="12"/>
        <v>0</v>
      </c>
      <c r="U135" s="12">
        <f t="shared" si="12"/>
        <v>0</v>
      </c>
      <c r="V135" s="12">
        <f t="shared" si="12"/>
        <v>0</v>
      </c>
      <c r="W135" s="12">
        <f t="shared" si="12"/>
        <v>0</v>
      </c>
      <c r="X135" s="12">
        <f t="shared" si="12"/>
        <v>0</v>
      </c>
      <c r="Y135" s="12">
        <f t="shared" si="12"/>
        <v>0</v>
      </c>
      <c r="Z135" s="18">
        <f t="shared" si="8"/>
        <v>0</v>
      </c>
      <c r="AA135" s="15">
        <v>31</v>
      </c>
      <c r="AB135" s="35">
        <f t="shared" si="9"/>
        <v>0</v>
      </c>
      <c r="AC135" s="6">
        <f t="shared" si="10"/>
        <v>0</v>
      </c>
      <c r="AD135" s="48"/>
      <c r="AE135" s="48"/>
      <c r="AF135" s="48"/>
    </row>
    <row r="136" spans="1:32" ht="15.75" x14ac:dyDescent="0.25">
      <c r="A136" s="11">
        <v>45078</v>
      </c>
      <c r="B136" s="12">
        <f t="shared" si="12"/>
        <v>0</v>
      </c>
      <c r="C136" s="12">
        <f t="shared" si="12"/>
        <v>0</v>
      </c>
      <c r="D136" s="12">
        <f t="shared" si="12"/>
        <v>0</v>
      </c>
      <c r="E136" s="12">
        <f t="shared" si="12"/>
        <v>0</v>
      </c>
      <c r="F136" s="12">
        <f t="shared" si="12"/>
        <v>0</v>
      </c>
      <c r="G136" s="12">
        <f t="shared" si="12"/>
        <v>0</v>
      </c>
      <c r="H136" s="12">
        <f t="shared" si="12"/>
        <v>0</v>
      </c>
      <c r="I136" s="12">
        <f t="shared" si="12"/>
        <v>0</v>
      </c>
      <c r="J136" s="12">
        <f t="shared" si="12"/>
        <v>0</v>
      </c>
      <c r="K136" s="12">
        <f t="shared" si="12"/>
        <v>0</v>
      </c>
      <c r="L136" s="12">
        <f t="shared" si="12"/>
        <v>0</v>
      </c>
      <c r="M136" s="12">
        <f t="shared" si="12"/>
        <v>0</v>
      </c>
      <c r="N136" s="12">
        <f t="shared" si="12"/>
        <v>0</v>
      </c>
      <c r="O136" s="12">
        <f t="shared" si="12"/>
        <v>0</v>
      </c>
      <c r="P136" s="12">
        <f t="shared" si="12"/>
        <v>0</v>
      </c>
      <c r="Q136" s="12">
        <f t="shared" si="12"/>
        <v>0</v>
      </c>
      <c r="R136" s="12">
        <f t="shared" si="12"/>
        <v>0</v>
      </c>
      <c r="S136" s="12">
        <f t="shared" si="12"/>
        <v>0</v>
      </c>
      <c r="T136" s="12">
        <f t="shared" si="12"/>
        <v>0</v>
      </c>
      <c r="U136" s="12">
        <f t="shared" si="12"/>
        <v>0</v>
      </c>
      <c r="V136" s="12">
        <f t="shared" si="12"/>
        <v>0</v>
      </c>
      <c r="W136" s="12">
        <f t="shared" si="12"/>
        <v>0</v>
      </c>
      <c r="X136" s="12">
        <f t="shared" si="12"/>
        <v>0</v>
      </c>
      <c r="Y136" s="12">
        <f t="shared" si="12"/>
        <v>0</v>
      </c>
      <c r="Z136" s="18">
        <f t="shared" si="8"/>
        <v>0</v>
      </c>
      <c r="AA136" s="15">
        <v>30</v>
      </c>
      <c r="AB136" s="35">
        <f t="shared" si="9"/>
        <v>0</v>
      </c>
      <c r="AC136" s="6">
        <f t="shared" si="10"/>
        <v>0</v>
      </c>
      <c r="AD136" s="48"/>
      <c r="AE136" s="48"/>
      <c r="AF136" s="48"/>
    </row>
    <row r="137" spans="1:32" ht="15.75" x14ac:dyDescent="0.25">
      <c r="A137" s="11">
        <v>45108</v>
      </c>
      <c r="B137" s="12">
        <f t="shared" si="12"/>
        <v>0</v>
      </c>
      <c r="C137" s="12">
        <f t="shared" si="12"/>
        <v>0</v>
      </c>
      <c r="D137" s="12">
        <f t="shared" si="12"/>
        <v>0</v>
      </c>
      <c r="E137" s="12">
        <f t="shared" si="12"/>
        <v>0</v>
      </c>
      <c r="F137" s="12">
        <f t="shared" si="12"/>
        <v>0</v>
      </c>
      <c r="G137" s="12">
        <f t="shared" si="12"/>
        <v>0</v>
      </c>
      <c r="H137" s="12">
        <f t="shared" si="12"/>
        <v>0</v>
      </c>
      <c r="I137" s="12">
        <f t="shared" si="12"/>
        <v>0</v>
      </c>
      <c r="J137" s="12">
        <f t="shared" si="12"/>
        <v>0</v>
      </c>
      <c r="K137" s="12">
        <f t="shared" si="12"/>
        <v>0</v>
      </c>
      <c r="L137" s="12">
        <f t="shared" si="12"/>
        <v>0</v>
      </c>
      <c r="M137" s="12">
        <f t="shared" si="12"/>
        <v>0</v>
      </c>
      <c r="N137" s="12">
        <f t="shared" si="12"/>
        <v>0</v>
      </c>
      <c r="O137" s="12">
        <f t="shared" si="12"/>
        <v>0</v>
      </c>
      <c r="P137" s="12">
        <f t="shared" si="12"/>
        <v>0</v>
      </c>
      <c r="Q137" s="12">
        <f t="shared" si="12"/>
        <v>0</v>
      </c>
      <c r="R137" s="12">
        <f t="shared" si="12"/>
        <v>0</v>
      </c>
      <c r="S137" s="12">
        <f t="shared" si="12"/>
        <v>0</v>
      </c>
      <c r="T137" s="12">
        <f t="shared" si="12"/>
        <v>0</v>
      </c>
      <c r="U137" s="12">
        <f t="shared" si="12"/>
        <v>0</v>
      </c>
      <c r="V137" s="12">
        <f t="shared" si="12"/>
        <v>0</v>
      </c>
      <c r="W137" s="12">
        <f t="shared" si="12"/>
        <v>0</v>
      </c>
      <c r="X137" s="12">
        <f t="shared" si="12"/>
        <v>0</v>
      </c>
      <c r="Y137" s="12">
        <f t="shared" si="12"/>
        <v>0</v>
      </c>
      <c r="Z137" s="18">
        <f t="shared" si="8"/>
        <v>0</v>
      </c>
      <c r="AA137" s="15">
        <v>31</v>
      </c>
      <c r="AB137" s="35">
        <f t="shared" si="9"/>
        <v>0</v>
      </c>
      <c r="AC137" s="6">
        <f t="shared" si="10"/>
        <v>0</v>
      </c>
      <c r="AD137" s="48"/>
      <c r="AE137" s="48"/>
      <c r="AF137" s="48"/>
    </row>
    <row r="138" spans="1:32" ht="15.75" x14ac:dyDescent="0.25">
      <c r="A138" s="11">
        <v>45139</v>
      </c>
      <c r="B138" s="12">
        <f t="shared" si="12"/>
        <v>0</v>
      </c>
      <c r="C138" s="12">
        <f t="shared" si="12"/>
        <v>0</v>
      </c>
      <c r="D138" s="12">
        <f t="shared" si="12"/>
        <v>0</v>
      </c>
      <c r="E138" s="12">
        <f t="shared" si="12"/>
        <v>0</v>
      </c>
      <c r="F138" s="12">
        <f t="shared" si="12"/>
        <v>0</v>
      </c>
      <c r="G138" s="12">
        <f t="shared" si="12"/>
        <v>0</v>
      </c>
      <c r="H138" s="12">
        <f t="shared" si="12"/>
        <v>0</v>
      </c>
      <c r="I138" s="12">
        <f t="shared" si="12"/>
        <v>0</v>
      </c>
      <c r="J138" s="12">
        <f t="shared" si="12"/>
        <v>0</v>
      </c>
      <c r="K138" s="12">
        <f t="shared" si="12"/>
        <v>0</v>
      </c>
      <c r="L138" s="12">
        <f t="shared" si="12"/>
        <v>0</v>
      </c>
      <c r="M138" s="12">
        <f t="shared" si="12"/>
        <v>0</v>
      </c>
      <c r="N138" s="12">
        <f t="shared" si="12"/>
        <v>0</v>
      </c>
      <c r="O138" s="12">
        <f t="shared" si="12"/>
        <v>0</v>
      </c>
      <c r="P138" s="12">
        <f t="shared" si="12"/>
        <v>0</v>
      </c>
      <c r="Q138" s="12">
        <f t="shared" si="12"/>
        <v>0</v>
      </c>
      <c r="R138" s="12">
        <f t="shared" si="12"/>
        <v>0</v>
      </c>
      <c r="S138" s="12">
        <f t="shared" si="12"/>
        <v>0</v>
      </c>
      <c r="T138" s="12">
        <f t="shared" si="12"/>
        <v>0</v>
      </c>
      <c r="U138" s="12">
        <f t="shared" si="12"/>
        <v>0</v>
      </c>
      <c r="V138" s="12">
        <f t="shared" si="12"/>
        <v>0</v>
      </c>
      <c r="W138" s="12">
        <f t="shared" si="12"/>
        <v>0</v>
      </c>
      <c r="X138" s="12">
        <f t="shared" si="12"/>
        <v>0</v>
      </c>
      <c r="Y138" s="12">
        <f t="shared" si="12"/>
        <v>0</v>
      </c>
      <c r="Z138" s="18">
        <f t="shared" si="8"/>
        <v>0</v>
      </c>
      <c r="AA138" s="15">
        <v>31</v>
      </c>
      <c r="AB138" s="35">
        <f t="shared" si="9"/>
        <v>0</v>
      </c>
      <c r="AC138" s="6">
        <f t="shared" si="10"/>
        <v>0</v>
      </c>
      <c r="AD138" s="48"/>
      <c r="AE138" s="48"/>
      <c r="AF138" s="48"/>
    </row>
    <row r="139" spans="1:32" ht="15.75" x14ac:dyDescent="0.25">
      <c r="A139" s="11">
        <v>45170</v>
      </c>
      <c r="B139" s="12">
        <f t="shared" si="12"/>
        <v>0</v>
      </c>
      <c r="C139" s="12">
        <f t="shared" si="12"/>
        <v>0</v>
      </c>
      <c r="D139" s="12">
        <f t="shared" si="12"/>
        <v>0</v>
      </c>
      <c r="E139" s="12">
        <f t="shared" si="12"/>
        <v>0</v>
      </c>
      <c r="F139" s="12">
        <f t="shared" si="12"/>
        <v>0</v>
      </c>
      <c r="G139" s="12">
        <f t="shared" si="12"/>
        <v>0</v>
      </c>
      <c r="H139" s="12">
        <f t="shared" si="12"/>
        <v>0</v>
      </c>
      <c r="I139" s="12">
        <f t="shared" si="12"/>
        <v>0</v>
      </c>
      <c r="J139" s="12">
        <f t="shared" si="12"/>
        <v>0</v>
      </c>
      <c r="K139" s="12">
        <f t="shared" si="12"/>
        <v>0</v>
      </c>
      <c r="L139" s="12">
        <f t="shared" si="12"/>
        <v>0</v>
      </c>
      <c r="M139" s="12">
        <f t="shared" si="12"/>
        <v>0</v>
      </c>
      <c r="N139" s="12">
        <f t="shared" si="12"/>
        <v>0</v>
      </c>
      <c r="O139" s="12">
        <f t="shared" si="12"/>
        <v>0</v>
      </c>
      <c r="P139" s="12">
        <f t="shared" si="12"/>
        <v>0</v>
      </c>
      <c r="Q139" s="12">
        <f t="shared" si="12"/>
        <v>0</v>
      </c>
      <c r="R139" s="12">
        <f t="shared" si="12"/>
        <v>0</v>
      </c>
      <c r="S139" s="12">
        <f t="shared" si="12"/>
        <v>0</v>
      </c>
      <c r="T139" s="12">
        <f t="shared" si="12"/>
        <v>0</v>
      </c>
      <c r="U139" s="12">
        <f t="shared" si="12"/>
        <v>0</v>
      </c>
      <c r="V139" s="12">
        <f t="shared" si="12"/>
        <v>0</v>
      </c>
      <c r="W139" s="12">
        <f t="shared" si="12"/>
        <v>0</v>
      </c>
      <c r="X139" s="12">
        <f t="shared" si="12"/>
        <v>0</v>
      </c>
      <c r="Y139" s="12">
        <f t="shared" si="12"/>
        <v>0</v>
      </c>
      <c r="Z139" s="18">
        <f t="shared" si="8"/>
        <v>0</v>
      </c>
      <c r="AA139" s="15">
        <v>30</v>
      </c>
      <c r="AB139" s="35">
        <f t="shared" si="9"/>
        <v>0</v>
      </c>
      <c r="AC139" s="6">
        <f t="shared" si="10"/>
        <v>0</v>
      </c>
      <c r="AD139" s="48"/>
      <c r="AE139" s="48"/>
      <c r="AF139" s="48"/>
    </row>
    <row r="140" spans="1:32" ht="15.75" x14ac:dyDescent="0.25">
      <c r="A140" s="11">
        <v>45200</v>
      </c>
      <c r="B140" s="12">
        <f t="shared" si="12"/>
        <v>0</v>
      </c>
      <c r="C140" s="12">
        <f t="shared" si="12"/>
        <v>0</v>
      </c>
      <c r="D140" s="12">
        <f t="shared" si="12"/>
        <v>0</v>
      </c>
      <c r="E140" s="12">
        <f t="shared" si="12"/>
        <v>0</v>
      </c>
      <c r="F140" s="12">
        <f t="shared" si="12"/>
        <v>0</v>
      </c>
      <c r="G140" s="12">
        <f t="shared" si="12"/>
        <v>0</v>
      </c>
      <c r="H140" s="12">
        <f t="shared" si="12"/>
        <v>0</v>
      </c>
      <c r="I140" s="12">
        <f t="shared" si="12"/>
        <v>0</v>
      </c>
      <c r="J140" s="12">
        <f t="shared" si="12"/>
        <v>0</v>
      </c>
      <c r="K140" s="12">
        <f t="shared" si="12"/>
        <v>0</v>
      </c>
      <c r="L140" s="12">
        <f t="shared" si="12"/>
        <v>0</v>
      </c>
      <c r="M140" s="12">
        <f t="shared" si="12"/>
        <v>0</v>
      </c>
      <c r="N140" s="12">
        <f t="shared" si="12"/>
        <v>0</v>
      </c>
      <c r="O140" s="12">
        <f t="shared" si="12"/>
        <v>0</v>
      </c>
      <c r="P140" s="12">
        <f t="shared" si="12"/>
        <v>0</v>
      </c>
      <c r="Q140" s="12">
        <f t="shared" si="12"/>
        <v>0</v>
      </c>
      <c r="R140" s="12">
        <f t="shared" si="12"/>
        <v>0</v>
      </c>
      <c r="S140" s="12">
        <f t="shared" si="12"/>
        <v>0</v>
      </c>
      <c r="T140" s="12">
        <f t="shared" si="12"/>
        <v>0</v>
      </c>
      <c r="U140" s="12">
        <f t="shared" si="12"/>
        <v>0</v>
      </c>
      <c r="V140" s="12">
        <f t="shared" si="12"/>
        <v>0</v>
      </c>
      <c r="W140" s="12">
        <f t="shared" si="12"/>
        <v>0</v>
      </c>
      <c r="X140" s="12">
        <f t="shared" si="12"/>
        <v>0</v>
      </c>
      <c r="Y140" s="12">
        <f t="shared" si="12"/>
        <v>0</v>
      </c>
      <c r="Z140" s="18">
        <f t="shared" si="8"/>
        <v>0</v>
      </c>
      <c r="AA140" s="15">
        <v>31</v>
      </c>
      <c r="AB140" s="35">
        <f t="shared" si="9"/>
        <v>0</v>
      </c>
      <c r="AC140" s="6">
        <f t="shared" si="10"/>
        <v>0</v>
      </c>
      <c r="AD140" s="48"/>
      <c r="AE140" s="48"/>
      <c r="AF140" s="48"/>
    </row>
    <row r="141" spans="1:32" ht="15.75" x14ac:dyDescent="0.25">
      <c r="A141" s="11">
        <v>45231</v>
      </c>
      <c r="B141" s="12">
        <f t="shared" si="12"/>
        <v>0</v>
      </c>
      <c r="C141" s="12">
        <f t="shared" si="12"/>
        <v>0</v>
      </c>
      <c r="D141" s="12">
        <f t="shared" si="12"/>
        <v>0</v>
      </c>
      <c r="E141" s="12">
        <f t="shared" si="12"/>
        <v>0</v>
      </c>
      <c r="F141" s="12">
        <f t="shared" si="12"/>
        <v>0</v>
      </c>
      <c r="G141" s="12">
        <f t="shared" si="12"/>
        <v>0</v>
      </c>
      <c r="H141" s="12">
        <f t="shared" si="12"/>
        <v>0</v>
      </c>
      <c r="I141" s="12">
        <f t="shared" si="12"/>
        <v>0</v>
      </c>
      <c r="J141" s="12">
        <f t="shared" si="12"/>
        <v>0</v>
      </c>
      <c r="K141" s="12">
        <f t="shared" si="12"/>
        <v>0</v>
      </c>
      <c r="L141" s="12">
        <f t="shared" si="12"/>
        <v>0</v>
      </c>
      <c r="M141" s="12">
        <f t="shared" si="12"/>
        <v>0</v>
      </c>
      <c r="N141" s="12">
        <f t="shared" si="12"/>
        <v>0</v>
      </c>
      <c r="O141" s="12">
        <f t="shared" si="12"/>
        <v>0</v>
      </c>
      <c r="P141" s="12">
        <f t="shared" si="12"/>
        <v>0</v>
      </c>
      <c r="Q141" s="12">
        <f t="shared" si="12"/>
        <v>0</v>
      </c>
      <c r="R141" s="12">
        <f t="shared" si="12"/>
        <v>0</v>
      </c>
      <c r="S141" s="12">
        <f t="shared" si="12"/>
        <v>0</v>
      </c>
      <c r="T141" s="12">
        <f t="shared" si="12"/>
        <v>0</v>
      </c>
      <c r="U141" s="12">
        <f t="shared" si="12"/>
        <v>0</v>
      </c>
      <c r="V141" s="12">
        <f t="shared" si="12"/>
        <v>0</v>
      </c>
      <c r="W141" s="12">
        <f t="shared" si="12"/>
        <v>0</v>
      </c>
      <c r="X141" s="12">
        <f t="shared" si="12"/>
        <v>0</v>
      </c>
      <c r="Y141" s="12">
        <f t="shared" si="12"/>
        <v>0</v>
      </c>
      <c r="Z141" s="18">
        <f t="shared" si="8"/>
        <v>0</v>
      </c>
      <c r="AA141" s="15">
        <v>30</v>
      </c>
      <c r="AB141" s="35">
        <f t="shared" si="9"/>
        <v>0</v>
      </c>
      <c r="AC141" s="6">
        <f t="shared" si="10"/>
        <v>0</v>
      </c>
      <c r="AD141" s="48"/>
      <c r="AE141" s="48"/>
      <c r="AF141" s="48"/>
    </row>
    <row r="142" spans="1:32" ht="16.5" thickBot="1" x14ac:dyDescent="0.3">
      <c r="A142" s="13">
        <v>45261</v>
      </c>
      <c r="B142" s="14">
        <f t="shared" si="12"/>
        <v>0</v>
      </c>
      <c r="C142" s="14">
        <f t="shared" si="12"/>
        <v>0</v>
      </c>
      <c r="D142" s="14">
        <f t="shared" si="12"/>
        <v>0</v>
      </c>
      <c r="E142" s="14">
        <f t="shared" si="12"/>
        <v>0</v>
      </c>
      <c r="F142" s="14">
        <f t="shared" si="12"/>
        <v>0</v>
      </c>
      <c r="G142" s="14">
        <f t="shared" si="12"/>
        <v>0</v>
      </c>
      <c r="H142" s="14">
        <f t="shared" si="12"/>
        <v>0</v>
      </c>
      <c r="I142" s="14">
        <f t="shared" si="12"/>
        <v>0</v>
      </c>
      <c r="J142" s="14">
        <f t="shared" si="12"/>
        <v>0</v>
      </c>
      <c r="K142" s="14">
        <f t="shared" si="12"/>
        <v>0</v>
      </c>
      <c r="L142" s="14">
        <f t="shared" si="12"/>
        <v>0</v>
      </c>
      <c r="M142" s="14">
        <f t="shared" si="12"/>
        <v>0</v>
      </c>
      <c r="N142" s="14">
        <f t="shared" si="12"/>
        <v>0</v>
      </c>
      <c r="O142" s="14">
        <f t="shared" si="12"/>
        <v>0</v>
      </c>
      <c r="P142" s="14">
        <f t="shared" si="12"/>
        <v>0</v>
      </c>
      <c r="Q142" s="14">
        <f t="shared" ref="Q142:Y142" si="13">+Q30*$AA30+Q58*$AA58+Q86*$AA86+Q114*$AA114</f>
        <v>0</v>
      </c>
      <c r="R142" s="14">
        <f t="shared" si="13"/>
        <v>0</v>
      </c>
      <c r="S142" s="14">
        <f t="shared" si="13"/>
        <v>0</v>
      </c>
      <c r="T142" s="14">
        <f t="shared" si="13"/>
        <v>0</v>
      </c>
      <c r="U142" s="14">
        <f t="shared" si="13"/>
        <v>0</v>
      </c>
      <c r="V142" s="14">
        <f t="shared" si="13"/>
        <v>0</v>
      </c>
      <c r="W142" s="14">
        <f t="shared" si="13"/>
        <v>0</v>
      </c>
      <c r="X142" s="14">
        <f t="shared" si="13"/>
        <v>0</v>
      </c>
      <c r="Y142" s="14">
        <f t="shared" si="13"/>
        <v>0</v>
      </c>
      <c r="Z142" s="19">
        <f t="shared" si="8"/>
        <v>0</v>
      </c>
      <c r="AA142" s="37">
        <v>31</v>
      </c>
      <c r="AB142" s="38">
        <f t="shared" si="9"/>
        <v>0</v>
      </c>
      <c r="AC142" s="6">
        <f t="shared" si="10"/>
        <v>0</v>
      </c>
      <c r="AD142" s="48"/>
      <c r="AE142" s="48"/>
      <c r="AF142" s="48"/>
    </row>
    <row r="144" spans="1:32" x14ac:dyDescent="0.2">
      <c r="AB144" s="48"/>
      <c r="AC144" s="50"/>
    </row>
    <row r="145" spans="28:29" x14ac:dyDescent="0.2">
      <c r="AB145" s="48"/>
      <c r="AC145" s="50"/>
    </row>
    <row r="146" spans="28:29" x14ac:dyDescent="0.2">
      <c r="AB146" s="48"/>
      <c r="AC146" s="50"/>
    </row>
    <row r="147" spans="28:29" x14ac:dyDescent="0.2">
      <c r="AB147" s="48"/>
      <c r="AC147" s="50"/>
    </row>
    <row r="148" spans="28:29" x14ac:dyDescent="0.2">
      <c r="AB148" s="48"/>
      <c r="AC148" s="50"/>
    </row>
    <row r="149" spans="28:29" x14ac:dyDescent="0.2">
      <c r="AB149" s="48"/>
      <c r="AC149" s="50"/>
    </row>
    <row r="150" spans="28:29" x14ac:dyDescent="0.2">
      <c r="AB150" s="48"/>
      <c r="AC150" s="50"/>
    </row>
    <row r="151" spans="28:29" x14ac:dyDescent="0.2">
      <c r="AB151" s="48"/>
      <c r="AC151" s="50"/>
    </row>
    <row r="152" spans="28:29" x14ac:dyDescent="0.2">
      <c r="AB152" s="48"/>
      <c r="AC152" s="50"/>
    </row>
    <row r="153" spans="28:29" x14ac:dyDescent="0.2">
      <c r="AB153" s="48"/>
      <c r="AC153" s="50"/>
    </row>
    <row r="154" spans="28:29" x14ac:dyDescent="0.2">
      <c r="AB154" s="48"/>
      <c r="AC154" s="50"/>
    </row>
    <row r="155" spans="28:29" x14ac:dyDescent="0.2">
      <c r="AB155" s="48"/>
      <c r="AC155" s="50"/>
    </row>
    <row r="156" spans="28:29" x14ac:dyDescent="0.2">
      <c r="AB156" s="48"/>
      <c r="AC156" s="50"/>
    </row>
    <row r="157" spans="28:29" x14ac:dyDescent="0.2">
      <c r="AB157" s="48"/>
      <c r="AC157" s="50"/>
    </row>
    <row r="158" spans="28:29" x14ac:dyDescent="0.2">
      <c r="AB158" s="48"/>
      <c r="AC158" s="50"/>
    </row>
    <row r="159" spans="28:29" x14ac:dyDescent="0.2">
      <c r="AB159" s="48"/>
      <c r="AC159" s="50"/>
    </row>
    <row r="160" spans="28:29" x14ac:dyDescent="0.2">
      <c r="AB160" s="48"/>
      <c r="AC160" s="50"/>
    </row>
    <row r="161" spans="28:29" x14ac:dyDescent="0.2">
      <c r="AB161" s="48"/>
      <c r="AC161" s="50"/>
    </row>
    <row r="162" spans="28:29" x14ac:dyDescent="0.2">
      <c r="AB162" s="48"/>
      <c r="AC162" s="50"/>
    </row>
    <row r="163" spans="28:29" x14ac:dyDescent="0.2">
      <c r="AB163" s="48"/>
      <c r="AC163" s="50"/>
    </row>
    <row r="164" spans="28:29" x14ac:dyDescent="0.2">
      <c r="AB164" s="48"/>
      <c r="AC164" s="50"/>
    </row>
    <row r="165" spans="28:29" x14ac:dyDescent="0.2">
      <c r="AB165" s="48"/>
      <c r="AC165" s="50"/>
    </row>
    <row r="166" spans="28:29" x14ac:dyDescent="0.2">
      <c r="AB166" s="48"/>
      <c r="AC166" s="50"/>
    </row>
    <row r="167" spans="28:29" x14ac:dyDescent="0.2">
      <c r="AB167" s="48"/>
      <c r="AC167" s="50"/>
    </row>
  </sheetData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167"/>
  <sheetViews>
    <sheetView showGridLines="0" topLeftCell="A129" zoomScale="75" workbookViewId="0">
      <pane xSplit="1" topLeftCell="B1" activePane="topRight" state="frozen"/>
      <selection activeCell="A181" sqref="A181"/>
      <selection pane="topRight" activeCell="B103" sqref="B103:Y114"/>
    </sheetView>
  </sheetViews>
  <sheetFormatPr baseColWidth="10" defaultColWidth="14.42578125" defaultRowHeight="15" x14ac:dyDescent="0.2"/>
  <cols>
    <col min="1" max="1" width="70.28515625" style="3" bestFit="1" customWidth="1"/>
    <col min="2" max="25" width="10.42578125" style="1" bestFit="1" customWidth="1"/>
    <col min="26" max="26" width="9.85546875" style="2" bestFit="1" customWidth="1"/>
    <col min="27" max="27" width="7" style="3" bestFit="1" customWidth="1"/>
    <col min="28" max="28" width="13.42578125" style="3" bestFit="1" customWidth="1"/>
    <col min="29" max="29" width="7.140625" style="3" bestFit="1" customWidth="1"/>
    <col min="30" max="30" width="23.42578125" style="3" bestFit="1" customWidth="1"/>
    <col min="31" max="16384" width="14.42578125" style="3"/>
  </cols>
  <sheetData>
    <row r="1" spans="1:30" ht="23.25" x14ac:dyDescent="0.35">
      <c r="A1" s="42"/>
      <c r="B1" s="25"/>
      <c r="C1" s="25"/>
      <c r="D1" s="25"/>
      <c r="E1" s="25"/>
    </row>
    <row r="2" spans="1:30" ht="21" thickBot="1" x14ac:dyDescent="0.35">
      <c r="A2" s="41"/>
      <c r="B2" s="25"/>
      <c r="C2" s="25"/>
      <c r="D2" s="25"/>
      <c r="E2" s="25"/>
    </row>
    <row r="3" spans="1:30" ht="15.75" thickBot="1" x14ac:dyDescent="0.25"/>
    <row r="4" spans="1:30" ht="16.5" thickBot="1" x14ac:dyDescent="0.3">
      <c r="A4" s="43" t="s">
        <v>33</v>
      </c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AB4" s="6"/>
    </row>
    <row r="5" spans="1:30" ht="15.75" thickBot="1" x14ac:dyDescent="0.25"/>
    <row r="6" spans="1:30" ht="15.95" customHeight="1" thickBot="1" x14ac:dyDescent="0.25">
      <c r="A6" s="44" t="s">
        <v>2</v>
      </c>
      <c r="B6" s="45" t="s">
        <v>3</v>
      </c>
      <c r="C6" s="45" t="s">
        <v>4</v>
      </c>
      <c r="D6" s="45" t="s">
        <v>5</v>
      </c>
      <c r="E6" s="45" t="s">
        <v>6</v>
      </c>
      <c r="F6" s="45" t="s">
        <v>7</v>
      </c>
      <c r="G6" s="45" t="s">
        <v>8</v>
      </c>
      <c r="H6" s="45" t="s">
        <v>9</v>
      </c>
      <c r="I6" s="45" t="s">
        <v>10</v>
      </c>
      <c r="J6" s="45" t="s">
        <v>11</v>
      </c>
      <c r="K6" s="45" t="s">
        <v>12</v>
      </c>
      <c r="L6" s="45" t="s">
        <v>13</v>
      </c>
      <c r="M6" s="45" t="s">
        <v>14</v>
      </c>
      <c r="N6" s="45" t="s">
        <v>15</v>
      </c>
      <c r="O6" s="45" t="s">
        <v>16</v>
      </c>
      <c r="P6" s="45" t="s">
        <v>17</v>
      </c>
      <c r="Q6" s="45" t="s">
        <v>18</v>
      </c>
      <c r="R6" s="45" t="s">
        <v>19</v>
      </c>
      <c r="S6" s="45" t="s">
        <v>20</v>
      </c>
      <c r="T6" s="45" t="s">
        <v>21</v>
      </c>
      <c r="U6" s="45" t="s">
        <v>22</v>
      </c>
      <c r="V6" s="45" t="s">
        <v>23</v>
      </c>
      <c r="W6" s="45" t="s">
        <v>24</v>
      </c>
      <c r="X6" s="45" t="s">
        <v>25</v>
      </c>
      <c r="Y6" s="45" t="s">
        <v>26</v>
      </c>
      <c r="Z6" s="45" t="s">
        <v>1</v>
      </c>
      <c r="AA6" s="45" t="s">
        <v>32</v>
      </c>
      <c r="AB6" s="46"/>
    </row>
    <row r="7" spans="1:30" ht="15.95" customHeight="1" x14ac:dyDescent="0.25">
      <c r="A7" s="7">
        <v>44562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17">
        <f>+SUM(B7:Y7)</f>
        <v>0</v>
      </c>
      <c r="AA7" s="39">
        <v>20</v>
      </c>
      <c r="AB7" s="40">
        <f>+Z7*AA7</f>
        <v>0</v>
      </c>
      <c r="AD7" s="3" t="s">
        <v>38</v>
      </c>
    </row>
    <row r="8" spans="1:30" ht="15.95" customHeight="1" x14ac:dyDescent="0.25">
      <c r="A8" s="11">
        <v>44593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8">
        <f t="shared" ref="Z8:Z30" si="0">+SUM(B8:Y8)</f>
        <v>0</v>
      </c>
      <c r="AA8" s="15">
        <v>20</v>
      </c>
      <c r="AB8" s="36">
        <f>+Z8*AA8</f>
        <v>0</v>
      </c>
      <c r="AD8" s="3" t="s">
        <v>38</v>
      </c>
    </row>
    <row r="9" spans="1:30" ht="15.95" customHeight="1" x14ac:dyDescent="0.25">
      <c r="A9" s="11">
        <v>44621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8">
        <f t="shared" si="0"/>
        <v>0</v>
      </c>
      <c r="AA9" s="15">
        <v>22</v>
      </c>
      <c r="AB9" s="36">
        <f t="shared" ref="AB9:AB30" si="1">+Z9*AA9</f>
        <v>0</v>
      </c>
      <c r="AD9" s="3" t="s">
        <v>38</v>
      </c>
    </row>
    <row r="10" spans="1:30" ht="15.95" customHeight="1" x14ac:dyDescent="0.25">
      <c r="A10" s="11">
        <v>44652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8">
        <f t="shared" si="0"/>
        <v>0</v>
      </c>
      <c r="AA10" s="15">
        <v>19</v>
      </c>
      <c r="AB10" s="36">
        <f t="shared" si="1"/>
        <v>0</v>
      </c>
      <c r="AD10" s="3" t="s">
        <v>38</v>
      </c>
    </row>
    <row r="11" spans="1:30" ht="15.95" customHeight="1" x14ac:dyDescent="0.25">
      <c r="A11" s="11">
        <v>44682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8">
        <f t="shared" si="0"/>
        <v>0</v>
      </c>
      <c r="AA11" s="15">
        <v>21</v>
      </c>
      <c r="AB11" s="36">
        <f t="shared" si="1"/>
        <v>0</v>
      </c>
      <c r="AD11" s="3" t="s">
        <v>38</v>
      </c>
    </row>
    <row r="12" spans="1:30" ht="15.95" customHeight="1" x14ac:dyDescent="0.25">
      <c r="A12" s="11">
        <v>44713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8">
        <f t="shared" si="0"/>
        <v>0</v>
      </c>
      <c r="AA12" s="15">
        <v>20</v>
      </c>
      <c r="AB12" s="36">
        <f t="shared" si="1"/>
        <v>0</v>
      </c>
      <c r="AD12" s="3" t="s">
        <v>38</v>
      </c>
    </row>
    <row r="13" spans="1:30" ht="15.95" customHeight="1" x14ac:dyDescent="0.25">
      <c r="A13" s="11">
        <v>44743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8">
        <f t="shared" si="0"/>
        <v>0</v>
      </c>
      <c r="AA13" s="15">
        <v>19</v>
      </c>
      <c r="AB13" s="36">
        <f t="shared" si="1"/>
        <v>0</v>
      </c>
      <c r="AD13" s="3" t="s">
        <v>38</v>
      </c>
    </row>
    <row r="14" spans="1:30" ht="15.95" customHeight="1" x14ac:dyDescent="0.25">
      <c r="A14" s="11">
        <v>44774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8">
        <f t="shared" si="0"/>
        <v>0</v>
      </c>
      <c r="AA14" s="15">
        <v>22</v>
      </c>
      <c r="AB14" s="36">
        <f t="shared" si="1"/>
        <v>0</v>
      </c>
      <c r="AD14" s="3" t="s">
        <v>38</v>
      </c>
    </row>
    <row r="15" spans="1:30" ht="15.95" customHeight="1" x14ac:dyDescent="0.25">
      <c r="A15" s="11">
        <v>44805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8">
        <f t="shared" si="0"/>
        <v>0</v>
      </c>
      <c r="AA15" s="15">
        <v>22</v>
      </c>
      <c r="AB15" s="36">
        <f t="shared" si="1"/>
        <v>0</v>
      </c>
      <c r="AD15" s="3" t="s">
        <v>38</v>
      </c>
    </row>
    <row r="16" spans="1:30" ht="15.95" customHeight="1" x14ac:dyDescent="0.25">
      <c r="A16" s="11">
        <v>44835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8">
        <f t="shared" si="0"/>
        <v>0</v>
      </c>
      <c r="AA16" s="15">
        <v>20</v>
      </c>
      <c r="AB16" s="36">
        <f t="shared" si="1"/>
        <v>0</v>
      </c>
      <c r="AD16" s="3" t="s">
        <v>38</v>
      </c>
    </row>
    <row r="17" spans="1:30" ht="15.95" customHeight="1" x14ac:dyDescent="0.25">
      <c r="A17" s="11">
        <v>44866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8">
        <f t="shared" si="0"/>
        <v>0</v>
      </c>
      <c r="AA17" s="15">
        <v>20</v>
      </c>
      <c r="AB17" s="36">
        <f t="shared" si="1"/>
        <v>0</v>
      </c>
      <c r="AD17" s="3" t="s">
        <v>38</v>
      </c>
    </row>
    <row r="18" spans="1:30" ht="15.95" customHeight="1" thickBot="1" x14ac:dyDescent="0.3">
      <c r="A18" s="13">
        <v>44896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9">
        <f t="shared" si="0"/>
        <v>0</v>
      </c>
      <c r="AA18" s="37">
        <v>21</v>
      </c>
      <c r="AB18" s="38">
        <f t="shared" si="1"/>
        <v>0</v>
      </c>
      <c r="AD18" s="3" t="s">
        <v>38</v>
      </c>
    </row>
    <row r="19" spans="1:30" ht="15.95" customHeight="1" x14ac:dyDescent="0.25">
      <c r="A19" s="32">
        <v>44927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20">
        <f t="shared" si="0"/>
        <v>0</v>
      </c>
      <c r="AA19" s="34">
        <v>21</v>
      </c>
      <c r="AB19" s="35">
        <f t="shared" si="1"/>
        <v>0</v>
      </c>
      <c r="AD19" s="3" t="s">
        <v>38</v>
      </c>
    </row>
    <row r="20" spans="1:30" ht="15.95" customHeight="1" x14ac:dyDescent="0.25">
      <c r="A20" s="11">
        <v>44958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8">
        <f t="shared" si="0"/>
        <v>0</v>
      </c>
      <c r="AA20" s="15">
        <v>20</v>
      </c>
      <c r="AB20" s="35">
        <f t="shared" si="1"/>
        <v>0</v>
      </c>
      <c r="AD20" s="3" t="s">
        <v>38</v>
      </c>
    </row>
    <row r="21" spans="1:30" ht="15.95" customHeight="1" x14ac:dyDescent="0.25">
      <c r="A21" s="11">
        <v>44986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8">
        <f t="shared" si="0"/>
        <v>0</v>
      </c>
      <c r="AA21" s="15">
        <v>22</v>
      </c>
      <c r="AB21" s="35">
        <f t="shared" si="1"/>
        <v>0</v>
      </c>
      <c r="AD21" s="3" t="s">
        <v>38</v>
      </c>
    </row>
    <row r="22" spans="1:30" ht="15.95" customHeight="1" x14ac:dyDescent="0.25">
      <c r="A22" s="11">
        <v>45017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8">
        <f t="shared" si="0"/>
        <v>0</v>
      </c>
      <c r="AA22" s="15">
        <v>18</v>
      </c>
      <c r="AB22" s="35">
        <f t="shared" si="1"/>
        <v>0</v>
      </c>
      <c r="AD22" s="3" t="s">
        <v>38</v>
      </c>
    </row>
    <row r="23" spans="1:30" ht="15.95" customHeight="1" x14ac:dyDescent="0.25">
      <c r="A23" s="11">
        <v>45047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8">
        <f t="shared" si="0"/>
        <v>0</v>
      </c>
      <c r="AA23" s="15">
        <v>21</v>
      </c>
      <c r="AB23" s="35">
        <f t="shared" si="1"/>
        <v>0</v>
      </c>
      <c r="AD23" s="3" t="s">
        <v>38</v>
      </c>
    </row>
    <row r="24" spans="1:30" ht="15.95" customHeight="1" x14ac:dyDescent="0.25">
      <c r="A24" s="11">
        <v>45078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8">
        <f t="shared" si="0"/>
        <v>0</v>
      </c>
      <c r="AA24" s="15">
        <v>20</v>
      </c>
      <c r="AB24" s="35">
        <f t="shared" si="1"/>
        <v>0</v>
      </c>
      <c r="AD24" s="3" t="s">
        <v>38</v>
      </c>
    </row>
    <row r="25" spans="1:30" ht="15.95" customHeight="1" x14ac:dyDescent="0.25">
      <c r="A25" s="11">
        <v>45108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8">
        <f t="shared" si="0"/>
        <v>0</v>
      </c>
      <c r="AA25" s="15">
        <v>19</v>
      </c>
      <c r="AB25" s="35">
        <f t="shared" si="1"/>
        <v>0</v>
      </c>
      <c r="AD25" s="3" t="s">
        <v>38</v>
      </c>
    </row>
    <row r="26" spans="1:30" ht="15.95" customHeight="1" x14ac:dyDescent="0.25">
      <c r="A26" s="11">
        <v>45139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8">
        <f t="shared" si="0"/>
        <v>0</v>
      </c>
      <c r="AA26" s="15">
        <v>21</v>
      </c>
      <c r="AB26" s="35">
        <f t="shared" si="1"/>
        <v>0</v>
      </c>
      <c r="AD26" s="3" t="s">
        <v>38</v>
      </c>
    </row>
    <row r="27" spans="1:30" ht="15.95" customHeight="1" x14ac:dyDescent="0.25">
      <c r="A27" s="11">
        <v>45170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8">
        <f t="shared" si="0"/>
        <v>0</v>
      </c>
      <c r="AA27" s="15">
        <v>21</v>
      </c>
      <c r="AB27" s="35">
        <f t="shared" si="1"/>
        <v>0</v>
      </c>
      <c r="AD27" s="3" t="s">
        <v>38</v>
      </c>
    </row>
    <row r="28" spans="1:30" ht="15.95" customHeight="1" x14ac:dyDescent="0.25">
      <c r="A28" s="11">
        <v>45200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8">
        <f t="shared" si="0"/>
        <v>0</v>
      </c>
      <c r="AA28" s="15">
        <v>21</v>
      </c>
      <c r="AB28" s="35">
        <f t="shared" si="1"/>
        <v>0</v>
      </c>
      <c r="AD28" s="3" t="s">
        <v>38</v>
      </c>
    </row>
    <row r="29" spans="1:30" ht="15.95" customHeight="1" x14ac:dyDescent="0.25">
      <c r="A29" s="11">
        <v>45231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8">
        <f t="shared" si="0"/>
        <v>0</v>
      </c>
      <c r="AA29" s="15">
        <v>20</v>
      </c>
      <c r="AB29" s="35">
        <f t="shared" si="1"/>
        <v>0</v>
      </c>
      <c r="AD29" s="3" t="s">
        <v>38</v>
      </c>
    </row>
    <row r="30" spans="1:30" ht="15.95" customHeight="1" thickBot="1" x14ac:dyDescent="0.3">
      <c r="A30" s="13">
        <v>45261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9">
        <f t="shared" si="0"/>
        <v>0</v>
      </c>
      <c r="AA30" s="37">
        <v>19</v>
      </c>
      <c r="AB30" s="38">
        <f t="shared" si="1"/>
        <v>0</v>
      </c>
      <c r="AD30" s="3" t="s">
        <v>38</v>
      </c>
    </row>
    <row r="31" spans="1:30" ht="15.95" customHeight="1" thickBot="1" x14ac:dyDescent="0.3">
      <c r="A31" s="26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9"/>
      <c r="AB31" s="10"/>
    </row>
    <row r="32" spans="1:30" ht="16.5" thickBot="1" x14ac:dyDescent="0.3">
      <c r="A32" s="43" t="s">
        <v>34</v>
      </c>
      <c r="B32" s="25"/>
      <c r="C32" s="25"/>
      <c r="D32" s="25"/>
      <c r="E32" s="28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A32" s="9"/>
      <c r="AB32" s="10"/>
    </row>
    <row r="33" spans="1:30" ht="16.5" thickBot="1" x14ac:dyDescent="0.3">
      <c r="A33" s="27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4"/>
      <c r="AA33" s="9"/>
      <c r="AB33" s="10"/>
    </row>
    <row r="34" spans="1:30" ht="15.95" customHeight="1" thickBot="1" x14ac:dyDescent="0.25">
      <c r="A34" s="44" t="s">
        <v>2</v>
      </c>
      <c r="B34" s="45" t="s">
        <v>3</v>
      </c>
      <c r="C34" s="45" t="s">
        <v>4</v>
      </c>
      <c r="D34" s="45" t="s">
        <v>5</v>
      </c>
      <c r="E34" s="45" t="s">
        <v>6</v>
      </c>
      <c r="F34" s="45" t="s">
        <v>7</v>
      </c>
      <c r="G34" s="45" t="s">
        <v>8</v>
      </c>
      <c r="H34" s="45" t="s">
        <v>9</v>
      </c>
      <c r="I34" s="45" t="s">
        <v>10</v>
      </c>
      <c r="J34" s="45" t="s">
        <v>11</v>
      </c>
      <c r="K34" s="45" t="s">
        <v>12</v>
      </c>
      <c r="L34" s="45" t="s">
        <v>13</v>
      </c>
      <c r="M34" s="45" t="s">
        <v>14</v>
      </c>
      <c r="N34" s="45" t="s">
        <v>15</v>
      </c>
      <c r="O34" s="45" t="s">
        <v>16</v>
      </c>
      <c r="P34" s="45" t="s">
        <v>17</v>
      </c>
      <c r="Q34" s="45" t="s">
        <v>18</v>
      </c>
      <c r="R34" s="45" t="s">
        <v>19</v>
      </c>
      <c r="S34" s="45" t="s">
        <v>20</v>
      </c>
      <c r="T34" s="45" t="s">
        <v>21</v>
      </c>
      <c r="U34" s="45" t="s">
        <v>22</v>
      </c>
      <c r="V34" s="45" t="s">
        <v>23</v>
      </c>
      <c r="W34" s="45" t="s">
        <v>24</v>
      </c>
      <c r="X34" s="45" t="s">
        <v>25</v>
      </c>
      <c r="Y34" s="45" t="s">
        <v>26</v>
      </c>
      <c r="Z34" s="45" t="s">
        <v>1</v>
      </c>
      <c r="AA34" s="45" t="s">
        <v>32</v>
      </c>
      <c r="AB34" s="46"/>
    </row>
    <row r="35" spans="1:30" ht="15.75" x14ac:dyDescent="0.25">
      <c r="A35" s="7">
        <v>44562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7">
        <f>+SUM(B35:Y35)</f>
        <v>0</v>
      </c>
      <c r="AA35" s="39">
        <v>4</v>
      </c>
      <c r="AB35" s="40">
        <f>+Z35*AA35</f>
        <v>0</v>
      </c>
      <c r="AD35" s="3" t="s">
        <v>39</v>
      </c>
    </row>
    <row r="36" spans="1:30" ht="15.75" x14ac:dyDescent="0.25">
      <c r="A36" s="11">
        <v>44593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8">
        <f t="shared" ref="Z36:Z58" si="2">+SUM(B36:Y36)</f>
        <v>0</v>
      </c>
      <c r="AA36" s="15">
        <v>4</v>
      </c>
      <c r="AB36" s="36">
        <f>+Z36*AA36</f>
        <v>0</v>
      </c>
      <c r="AD36" s="3" t="s">
        <v>39</v>
      </c>
    </row>
    <row r="37" spans="1:30" ht="15.75" x14ac:dyDescent="0.25">
      <c r="A37" s="11">
        <v>44621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8">
        <f t="shared" si="2"/>
        <v>0</v>
      </c>
      <c r="AA37" s="15">
        <v>4</v>
      </c>
      <c r="AB37" s="36">
        <f t="shared" ref="AB37:AB58" si="3">+Z37*AA37</f>
        <v>0</v>
      </c>
      <c r="AD37" s="3" t="s">
        <v>39</v>
      </c>
    </row>
    <row r="38" spans="1:30" ht="15.75" x14ac:dyDescent="0.25">
      <c r="A38" s="11">
        <v>44652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8">
        <f t="shared" si="2"/>
        <v>0</v>
      </c>
      <c r="AA38" s="15">
        <v>5</v>
      </c>
      <c r="AB38" s="36">
        <f t="shared" si="3"/>
        <v>0</v>
      </c>
      <c r="AD38" s="3" t="s">
        <v>39</v>
      </c>
    </row>
    <row r="39" spans="1:30" ht="15.75" x14ac:dyDescent="0.25">
      <c r="A39" s="11">
        <v>44682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8">
        <f t="shared" si="2"/>
        <v>0</v>
      </c>
      <c r="AA39" s="15">
        <v>4</v>
      </c>
      <c r="AB39" s="36">
        <f t="shared" si="3"/>
        <v>0</v>
      </c>
      <c r="AD39" s="3" t="s">
        <v>39</v>
      </c>
    </row>
    <row r="40" spans="1:30" ht="15.75" x14ac:dyDescent="0.25">
      <c r="A40" s="11">
        <v>44713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8">
        <f t="shared" si="2"/>
        <v>0</v>
      </c>
      <c r="AA40" s="15">
        <v>4</v>
      </c>
      <c r="AB40" s="36">
        <f t="shared" si="3"/>
        <v>0</v>
      </c>
      <c r="AD40" s="3" t="s">
        <v>39</v>
      </c>
    </row>
    <row r="41" spans="1:30" ht="15.75" x14ac:dyDescent="0.25">
      <c r="A41" s="11">
        <v>44743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8">
        <f t="shared" si="2"/>
        <v>0</v>
      </c>
      <c r="AA41" s="15">
        <v>5</v>
      </c>
      <c r="AB41" s="36">
        <f t="shared" si="3"/>
        <v>0</v>
      </c>
      <c r="AD41" s="3" t="s">
        <v>39</v>
      </c>
    </row>
    <row r="42" spans="1:30" ht="15.75" x14ac:dyDescent="0.25">
      <c r="A42" s="11">
        <v>44774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8">
        <f t="shared" si="2"/>
        <v>0</v>
      </c>
      <c r="AA42" s="15">
        <v>4</v>
      </c>
      <c r="AB42" s="36">
        <f t="shared" si="3"/>
        <v>0</v>
      </c>
      <c r="AD42" s="3" t="s">
        <v>39</v>
      </c>
    </row>
    <row r="43" spans="1:30" ht="15.75" x14ac:dyDescent="0.25">
      <c r="A43" s="11">
        <v>44805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8">
        <f t="shared" si="2"/>
        <v>0</v>
      </c>
      <c r="AA43" s="15">
        <v>4</v>
      </c>
      <c r="AB43" s="36">
        <f t="shared" si="3"/>
        <v>0</v>
      </c>
      <c r="AD43" s="3" t="s">
        <v>39</v>
      </c>
    </row>
    <row r="44" spans="1:30" ht="15.75" x14ac:dyDescent="0.25">
      <c r="A44" s="11">
        <v>44835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8">
        <f t="shared" si="2"/>
        <v>0</v>
      </c>
      <c r="AA44" s="15">
        <v>5</v>
      </c>
      <c r="AB44" s="36">
        <f t="shared" si="3"/>
        <v>0</v>
      </c>
      <c r="AD44" s="3" t="s">
        <v>39</v>
      </c>
    </row>
    <row r="45" spans="1:30" ht="15.75" x14ac:dyDescent="0.25">
      <c r="A45" s="11">
        <v>44866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8">
        <f t="shared" si="2"/>
        <v>0</v>
      </c>
      <c r="AA45" s="15">
        <v>4</v>
      </c>
      <c r="AB45" s="36">
        <f t="shared" si="3"/>
        <v>0</v>
      </c>
      <c r="AD45" s="3" t="s">
        <v>39</v>
      </c>
    </row>
    <row r="46" spans="1:30" ht="16.5" thickBot="1" x14ac:dyDescent="0.3">
      <c r="A46" s="13">
        <v>44896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9">
        <f t="shared" si="2"/>
        <v>0</v>
      </c>
      <c r="AA46" s="37">
        <v>5</v>
      </c>
      <c r="AB46" s="38">
        <f t="shared" si="3"/>
        <v>0</v>
      </c>
      <c r="AD46" s="3" t="s">
        <v>39</v>
      </c>
    </row>
    <row r="47" spans="1:30" ht="15.75" x14ac:dyDescent="0.25">
      <c r="A47" s="32">
        <v>44927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20">
        <f t="shared" si="2"/>
        <v>0</v>
      </c>
      <c r="AA47" s="34">
        <v>4</v>
      </c>
      <c r="AB47" s="35">
        <f t="shared" si="3"/>
        <v>0</v>
      </c>
      <c r="AD47" s="3" t="s">
        <v>39</v>
      </c>
    </row>
    <row r="48" spans="1:30" ht="15.75" x14ac:dyDescent="0.25">
      <c r="A48" s="11">
        <v>44958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8">
        <f t="shared" si="2"/>
        <v>0</v>
      </c>
      <c r="AA48" s="15">
        <v>4</v>
      </c>
      <c r="AB48" s="35">
        <f t="shared" si="3"/>
        <v>0</v>
      </c>
      <c r="AD48" s="3" t="s">
        <v>39</v>
      </c>
    </row>
    <row r="49" spans="1:30" ht="15.75" x14ac:dyDescent="0.25">
      <c r="A49" s="11">
        <v>44986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8">
        <f t="shared" si="2"/>
        <v>0</v>
      </c>
      <c r="AA49" s="15">
        <v>4</v>
      </c>
      <c r="AB49" s="35">
        <f t="shared" si="3"/>
        <v>0</v>
      </c>
      <c r="AD49" s="3" t="s">
        <v>39</v>
      </c>
    </row>
    <row r="50" spans="1:30" ht="15.75" x14ac:dyDescent="0.25">
      <c r="A50" s="11">
        <v>45017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8">
        <f t="shared" si="2"/>
        <v>0</v>
      </c>
      <c r="AA50" s="15">
        <v>5</v>
      </c>
      <c r="AB50" s="35">
        <f t="shared" si="3"/>
        <v>0</v>
      </c>
      <c r="AD50" s="3" t="s">
        <v>39</v>
      </c>
    </row>
    <row r="51" spans="1:30" ht="15.75" x14ac:dyDescent="0.25">
      <c r="A51" s="11">
        <v>45047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8">
        <f t="shared" si="2"/>
        <v>0</v>
      </c>
      <c r="AA51" s="15">
        <v>4</v>
      </c>
      <c r="AB51" s="35">
        <f t="shared" si="3"/>
        <v>0</v>
      </c>
      <c r="AD51" s="3" t="s">
        <v>39</v>
      </c>
    </row>
    <row r="52" spans="1:30" ht="15.75" x14ac:dyDescent="0.25">
      <c r="A52" s="11">
        <v>45078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8">
        <f t="shared" si="2"/>
        <v>0</v>
      </c>
      <c r="AA52" s="15">
        <v>4</v>
      </c>
      <c r="AB52" s="35">
        <f t="shared" si="3"/>
        <v>0</v>
      </c>
      <c r="AD52" s="3" t="s">
        <v>39</v>
      </c>
    </row>
    <row r="53" spans="1:30" ht="15.75" x14ac:dyDescent="0.25">
      <c r="A53" s="11">
        <v>45108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8">
        <f t="shared" si="2"/>
        <v>0</v>
      </c>
      <c r="AA53" s="15">
        <v>5</v>
      </c>
      <c r="AB53" s="35">
        <f t="shared" si="3"/>
        <v>0</v>
      </c>
      <c r="AD53" s="3" t="s">
        <v>39</v>
      </c>
    </row>
    <row r="54" spans="1:30" ht="15.75" x14ac:dyDescent="0.25">
      <c r="A54" s="11">
        <v>45139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8">
        <f t="shared" si="2"/>
        <v>0</v>
      </c>
      <c r="AA54" s="15">
        <v>4</v>
      </c>
      <c r="AB54" s="35">
        <f t="shared" si="3"/>
        <v>0</v>
      </c>
      <c r="AD54" s="3" t="s">
        <v>39</v>
      </c>
    </row>
    <row r="55" spans="1:30" ht="15.75" x14ac:dyDescent="0.25">
      <c r="A55" s="11">
        <v>45170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8">
        <f t="shared" si="2"/>
        <v>0</v>
      </c>
      <c r="AA55" s="15">
        <v>5</v>
      </c>
      <c r="AB55" s="35">
        <f t="shared" si="3"/>
        <v>0</v>
      </c>
      <c r="AD55" s="3" t="s">
        <v>39</v>
      </c>
    </row>
    <row r="56" spans="1:30" ht="15.75" x14ac:dyDescent="0.25">
      <c r="A56" s="11">
        <v>45200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8">
        <f t="shared" si="2"/>
        <v>0</v>
      </c>
      <c r="AA56" s="15">
        <v>4</v>
      </c>
      <c r="AB56" s="35">
        <f t="shared" si="3"/>
        <v>0</v>
      </c>
      <c r="AD56" s="3" t="s">
        <v>39</v>
      </c>
    </row>
    <row r="57" spans="1:30" ht="15.75" x14ac:dyDescent="0.25">
      <c r="A57" s="11">
        <v>45231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8">
        <f t="shared" si="2"/>
        <v>0</v>
      </c>
      <c r="AA57" s="15">
        <v>4</v>
      </c>
      <c r="AB57" s="35">
        <f t="shared" si="3"/>
        <v>0</v>
      </c>
      <c r="AD57" s="3" t="s">
        <v>39</v>
      </c>
    </row>
    <row r="58" spans="1:30" ht="16.5" thickBot="1" x14ac:dyDescent="0.3">
      <c r="A58" s="13">
        <v>45261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9">
        <f t="shared" si="2"/>
        <v>0</v>
      </c>
      <c r="AA58" s="37">
        <v>5</v>
      </c>
      <c r="AB58" s="38">
        <f t="shared" si="3"/>
        <v>0</v>
      </c>
      <c r="AD58" s="3" t="s">
        <v>39</v>
      </c>
    </row>
    <row r="59" spans="1:30" ht="16.5" thickBot="1" x14ac:dyDescent="0.3">
      <c r="A59" s="2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  <c r="AA59" s="9"/>
      <c r="AB59" s="10"/>
    </row>
    <row r="60" spans="1:30" ht="16.5" thickBot="1" x14ac:dyDescent="0.3">
      <c r="A60" s="43" t="s">
        <v>35</v>
      </c>
      <c r="B60" s="25"/>
      <c r="C60" s="25"/>
      <c r="D60" s="25"/>
      <c r="E60" s="28"/>
      <c r="F60" s="25"/>
      <c r="G60" s="25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4"/>
      <c r="AA60" s="9"/>
      <c r="AB60" s="10"/>
    </row>
    <row r="61" spans="1:30" ht="16.5" thickBot="1" x14ac:dyDescent="0.3">
      <c r="A61" s="30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4"/>
      <c r="AA61" s="9"/>
      <c r="AB61" s="10"/>
    </row>
    <row r="62" spans="1:30" ht="15.95" customHeight="1" thickBot="1" x14ac:dyDescent="0.25">
      <c r="A62" s="44" t="s">
        <v>2</v>
      </c>
      <c r="B62" s="45" t="s">
        <v>3</v>
      </c>
      <c r="C62" s="45" t="s">
        <v>4</v>
      </c>
      <c r="D62" s="45" t="s">
        <v>5</v>
      </c>
      <c r="E62" s="45" t="s">
        <v>6</v>
      </c>
      <c r="F62" s="45" t="s">
        <v>7</v>
      </c>
      <c r="G62" s="45" t="s">
        <v>8</v>
      </c>
      <c r="H62" s="45" t="s">
        <v>9</v>
      </c>
      <c r="I62" s="45" t="s">
        <v>10</v>
      </c>
      <c r="J62" s="45" t="s">
        <v>11</v>
      </c>
      <c r="K62" s="45" t="s">
        <v>12</v>
      </c>
      <c r="L62" s="45" t="s">
        <v>13</v>
      </c>
      <c r="M62" s="45" t="s">
        <v>14</v>
      </c>
      <c r="N62" s="45" t="s">
        <v>15</v>
      </c>
      <c r="O62" s="45" t="s">
        <v>16</v>
      </c>
      <c r="P62" s="45" t="s">
        <v>17</v>
      </c>
      <c r="Q62" s="45" t="s">
        <v>18</v>
      </c>
      <c r="R62" s="45" t="s">
        <v>19</v>
      </c>
      <c r="S62" s="45" t="s">
        <v>20</v>
      </c>
      <c r="T62" s="45" t="s">
        <v>21</v>
      </c>
      <c r="U62" s="45" t="s">
        <v>22</v>
      </c>
      <c r="V62" s="45" t="s">
        <v>23</v>
      </c>
      <c r="W62" s="45" t="s">
        <v>24</v>
      </c>
      <c r="X62" s="45" t="s">
        <v>25</v>
      </c>
      <c r="Y62" s="45" t="s">
        <v>26</v>
      </c>
      <c r="Z62" s="45" t="s">
        <v>1</v>
      </c>
      <c r="AA62" s="45" t="s">
        <v>32</v>
      </c>
      <c r="AB62" s="46"/>
    </row>
    <row r="63" spans="1:30" ht="15.75" x14ac:dyDescent="0.25">
      <c r="A63" s="7">
        <v>44562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17">
        <f>+SUM(B63:Y63)</f>
        <v>0</v>
      </c>
      <c r="AA63" s="39">
        <v>6</v>
      </c>
      <c r="AB63" s="40">
        <f>+Z63*AA63</f>
        <v>0</v>
      </c>
      <c r="AD63" s="3" t="s">
        <v>40</v>
      </c>
    </row>
    <row r="64" spans="1:30" ht="15.75" x14ac:dyDescent="0.25">
      <c r="A64" s="11">
        <v>44593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8">
        <f t="shared" ref="Z64:Z86" si="4">+SUM(B64:Y64)</f>
        <v>0</v>
      </c>
      <c r="AA64" s="15">
        <v>4</v>
      </c>
      <c r="AB64" s="36">
        <f>+Z64*AA64</f>
        <v>0</v>
      </c>
      <c r="AD64" s="3" t="s">
        <v>40</v>
      </c>
    </row>
    <row r="65" spans="1:30" ht="15.75" x14ac:dyDescent="0.25">
      <c r="A65" s="11">
        <v>44621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8">
        <f t="shared" si="4"/>
        <v>0</v>
      </c>
      <c r="AA65" s="15">
        <v>4</v>
      </c>
      <c r="AB65" s="36">
        <f t="shared" ref="AB65:AB86" si="5">+Z65*AA65</f>
        <v>0</v>
      </c>
      <c r="AD65" s="3" t="s">
        <v>40</v>
      </c>
    </row>
    <row r="66" spans="1:30" ht="15.75" x14ac:dyDescent="0.25">
      <c r="A66" s="11">
        <v>44652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8">
        <f t="shared" si="4"/>
        <v>0</v>
      </c>
      <c r="AA66" s="15">
        <v>6</v>
      </c>
      <c r="AB66" s="36">
        <f t="shared" si="5"/>
        <v>0</v>
      </c>
      <c r="AD66" s="3" t="s">
        <v>40</v>
      </c>
    </row>
    <row r="67" spans="1:30" ht="15.75" x14ac:dyDescent="0.25">
      <c r="A67" s="11">
        <v>44682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8">
        <f t="shared" si="4"/>
        <v>0</v>
      </c>
      <c r="AA67" s="15">
        <v>5</v>
      </c>
      <c r="AB67" s="36">
        <f t="shared" si="5"/>
        <v>0</v>
      </c>
      <c r="AD67" s="3" t="s">
        <v>40</v>
      </c>
    </row>
    <row r="68" spans="1:30" ht="15.75" x14ac:dyDescent="0.25">
      <c r="A68" s="11">
        <v>44713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8">
        <f t="shared" si="4"/>
        <v>0</v>
      </c>
      <c r="AA68" s="15">
        <v>4</v>
      </c>
      <c r="AB68" s="36">
        <f t="shared" si="5"/>
        <v>0</v>
      </c>
      <c r="AD68" s="3" t="s">
        <v>40</v>
      </c>
    </row>
    <row r="69" spans="1:30" ht="15.75" x14ac:dyDescent="0.25">
      <c r="A69" s="11">
        <v>44743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8">
        <f t="shared" si="4"/>
        <v>0</v>
      </c>
      <c r="AA69" s="15">
        <v>6</v>
      </c>
      <c r="AB69" s="36">
        <f t="shared" si="5"/>
        <v>0</v>
      </c>
      <c r="AD69" s="3" t="s">
        <v>40</v>
      </c>
    </row>
    <row r="70" spans="1:30" ht="15.75" x14ac:dyDescent="0.25">
      <c r="A70" s="11">
        <v>44774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8">
        <f t="shared" si="4"/>
        <v>0</v>
      </c>
      <c r="AA70" s="15">
        <v>4</v>
      </c>
      <c r="AB70" s="36">
        <f t="shared" si="5"/>
        <v>0</v>
      </c>
      <c r="AD70" s="3" t="s">
        <v>40</v>
      </c>
    </row>
    <row r="71" spans="1:30" ht="15.75" x14ac:dyDescent="0.25">
      <c r="A71" s="11">
        <v>44805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8">
        <f t="shared" si="4"/>
        <v>0</v>
      </c>
      <c r="AA71" s="15">
        <v>4</v>
      </c>
      <c r="AB71" s="36">
        <f t="shared" si="5"/>
        <v>0</v>
      </c>
      <c r="AD71" s="3" t="s">
        <v>40</v>
      </c>
    </row>
    <row r="72" spans="1:30" ht="15.75" x14ac:dyDescent="0.25">
      <c r="A72" s="11">
        <v>44835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8">
        <f t="shared" si="4"/>
        <v>0</v>
      </c>
      <c r="AA72" s="15">
        <v>5</v>
      </c>
      <c r="AB72" s="36">
        <f t="shared" si="5"/>
        <v>0</v>
      </c>
      <c r="AD72" s="3" t="s">
        <v>40</v>
      </c>
    </row>
    <row r="73" spans="1:30" ht="15.75" x14ac:dyDescent="0.25">
      <c r="A73" s="11">
        <v>44866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8">
        <f t="shared" si="4"/>
        <v>0</v>
      </c>
      <c r="AA73" s="15">
        <v>4</v>
      </c>
      <c r="AB73" s="36">
        <f t="shared" si="5"/>
        <v>0</v>
      </c>
      <c r="AD73" s="3" t="s">
        <v>40</v>
      </c>
    </row>
    <row r="74" spans="1:30" ht="16.5" thickBot="1" x14ac:dyDescent="0.3">
      <c r="A74" s="13">
        <v>44896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9">
        <f t="shared" si="4"/>
        <v>0</v>
      </c>
      <c r="AA74" s="37">
        <v>5</v>
      </c>
      <c r="AB74" s="38">
        <f t="shared" si="5"/>
        <v>0</v>
      </c>
      <c r="AD74" s="3" t="s">
        <v>40</v>
      </c>
    </row>
    <row r="75" spans="1:30" ht="15.75" x14ac:dyDescent="0.25">
      <c r="A75" s="32">
        <v>44927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20">
        <f t="shared" si="4"/>
        <v>0</v>
      </c>
      <c r="AA75" s="34">
        <v>5</v>
      </c>
      <c r="AB75" s="35">
        <f t="shared" si="5"/>
        <v>0</v>
      </c>
      <c r="AD75" s="3" t="s">
        <v>40</v>
      </c>
    </row>
    <row r="76" spans="1:30" ht="15.75" x14ac:dyDescent="0.25">
      <c r="A76" s="11">
        <v>44958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8">
        <f t="shared" si="4"/>
        <v>0</v>
      </c>
      <c r="AA76" s="15">
        <v>4</v>
      </c>
      <c r="AB76" s="35">
        <f t="shared" si="5"/>
        <v>0</v>
      </c>
      <c r="AD76" s="3" t="s">
        <v>40</v>
      </c>
    </row>
    <row r="77" spans="1:30" ht="15.75" x14ac:dyDescent="0.25">
      <c r="A77" s="11">
        <v>44986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8">
        <f t="shared" si="4"/>
        <v>0</v>
      </c>
      <c r="AA77" s="15">
        <v>4</v>
      </c>
      <c r="AB77" s="35">
        <f t="shared" si="5"/>
        <v>0</v>
      </c>
      <c r="AD77" s="3" t="s">
        <v>40</v>
      </c>
    </row>
    <row r="78" spans="1:30" ht="15.75" x14ac:dyDescent="0.25">
      <c r="A78" s="11">
        <v>45017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8">
        <f t="shared" si="4"/>
        <v>0</v>
      </c>
      <c r="AA78" s="15">
        <v>7</v>
      </c>
      <c r="AB78" s="35">
        <f t="shared" si="5"/>
        <v>0</v>
      </c>
      <c r="AD78" s="3" t="s">
        <v>40</v>
      </c>
    </row>
    <row r="79" spans="1:30" ht="15.75" x14ac:dyDescent="0.25">
      <c r="A79" s="11">
        <v>45047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8">
        <f t="shared" si="4"/>
        <v>0</v>
      </c>
      <c r="AA79" s="15">
        <v>4</v>
      </c>
      <c r="AB79" s="35">
        <f t="shared" si="5"/>
        <v>0</v>
      </c>
      <c r="AD79" s="3" t="s">
        <v>40</v>
      </c>
    </row>
    <row r="80" spans="1:30" ht="15.75" x14ac:dyDescent="0.25">
      <c r="A80" s="11">
        <v>45078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8">
        <f t="shared" si="4"/>
        <v>0</v>
      </c>
      <c r="AA80" s="15">
        <v>4</v>
      </c>
      <c r="AB80" s="35">
        <f t="shared" si="5"/>
        <v>0</v>
      </c>
      <c r="AD80" s="3" t="s">
        <v>40</v>
      </c>
    </row>
    <row r="81" spans="1:30" ht="15.75" x14ac:dyDescent="0.25">
      <c r="A81" s="11">
        <v>45108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8">
        <f t="shared" si="4"/>
        <v>0</v>
      </c>
      <c r="AA81" s="15">
        <v>6</v>
      </c>
      <c r="AB81" s="35">
        <f t="shared" si="5"/>
        <v>0</v>
      </c>
      <c r="AD81" s="3" t="s">
        <v>40</v>
      </c>
    </row>
    <row r="82" spans="1:30" ht="15.75" x14ac:dyDescent="0.25">
      <c r="A82" s="11">
        <v>45139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8">
        <f t="shared" si="4"/>
        <v>0</v>
      </c>
      <c r="AA82" s="15">
        <v>4</v>
      </c>
      <c r="AB82" s="35">
        <f t="shared" si="5"/>
        <v>0</v>
      </c>
      <c r="AD82" s="3" t="s">
        <v>40</v>
      </c>
    </row>
    <row r="83" spans="1:30" ht="15.75" x14ac:dyDescent="0.25">
      <c r="A83" s="11">
        <v>45170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8">
        <f t="shared" si="4"/>
        <v>0</v>
      </c>
      <c r="AA83" s="15">
        <v>4</v>
      </c>
      <c r="AB83" s="35">
        <f t="shared" si="5"/>
        <v>0</v>
      </c>
      <c r="AD83" s="3" t="s">
        <v>40</v>
      </c>
    </row>
    <row r="84" spans="1:30" ht="15.75" x14ac:dyDescent="0.25">
      <c r="A84" s="11">
        <v>45200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8">
        <f t="shared" si="4"/>
        <v>0</v>
      </c>
      <c r="AA84" s="15">
        <v>5</v>
      </c>
      <c r="AB84" s="35">
        <f t="shared" si="5"/>
        <v>0</v>
      </c>
      <c r="AD84" s="3" t="s">
        <v>40</v>
      </c>
    </row>
    <row r="85" spans="1:30" ht="15.75" x14ac:dyDescent="0.25">
      <c r="A85" s="11">
        <v>45231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8">
        <f t="shared" si="4"/>
        <v>0</v>
      </c>
      <c r="AA85" s="15">
        <v>4</v>
      </c>
      <c r="AB85" s="35">
        <f t="shared" si="5"/>
        <v>0</v>
      </c>
      <c r="AD85" s="3" t="s">
        <v>40</v>
      </c>
    </row>
    <row r="86" spans="1:30" ht="16.5" thickBot="1" x14ac:dyDescent="0.3">
      <c r="A86" s="13">
        <v>45261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9">
        <f t="shared" si="4"/>
        <v>0</v>
      </c>
      <c r="AA86" s="37">
        <v>6</v>
      </c>
      <c r="AB86" s="38">
        <f t="shared" si="5"/>
        <v>0</v>
      </c>
      <c r="AD86" s="3" t="s">
        <v>40</v>
      </c>
    </row>
    <row r="87" spans="1:30" ht="16.5" thickBot="1" x14ac:dyDescent="0.3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2"/>
      <c r="AA87" s="9"/>
      <c r="AB87" s="10"/>
    </row>
    <row r="88" spans="1:30" ht="16.5" thickBot="1" x14ac:dyDescent="0.3">
      <c r="A88" s="43" t="s">
        <v>36</v>
      </c>
      <c r="B88" s="25"/>
      <c r="C88" s="25"/>
      <c r="D88" s="25"/>
      <c r="E88" s="28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4"/>
      <c r="AA88" s="9"/>
      <c r="AB88" s="10"/>
    </row>
    <row r="89" spans="1:30" ht="16.5" thickBot="1" x14ac:dyDescent="0.3">
      <c r="A89" s="3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4"/>
      <c r="AA89" s="9"/>
      <c r="AB89" s="10"/>
    </row>
    <row r="90" spans="1:30" ht="15.95" customHeight="1" thickBot="1" x14ac:dyDescent="0.25">
      <c r="A90" s="44" t="s">
        <v>2</v>
      </c>
      <c r="B90" s="45" t="s">
        <v>3</v>
      </c>
      <c r="C90" s="45" t="s">
        <v>4</v>
      </c>
      <c r="D90" s="45" t="s">
        <v>5</v>
      </c>
      <c r="E90" s="45" t="s">
        <v>6</v>
      </c>
      <c r="F90" s="45" t="s">
        <v>7</v>
      </c>
      <c r="G90" s="45" t="s">
        <v>8</v>
      </c>
      <c r="H90" s="45" t="s">
        <v>9</v>
      </c>
      <c r="I90" s="45" t="s">
        <v>10</v>
      </c>
      <c r="J90" s="45" t="s">
        <v>11</v>
      </c>
      <c r="K90" s="45" t="s">
        <v>12</v>
      </c>
      <c r="L90" s="45" t="s">
        <v>13</v>
      </c>
      <c r="M90" s="45" t="s">
        <v>14</v>
      </c>
      <c r="N90" s="45" t="s">
        <v>15</v>
      </c>
      <c r="O90" s="45" t="s">
        <v>16</v>
      </c>
      <c r="P90" s="45" t="s">
        <v>17</v>
      </c>
      <c r="Q90" s="45" t="s">
        <v>18</v>
      </c>
      <c r="R90" s="45" t="s">
        <v>19</v>
      </c>
      <c r="S90" s="45" t="s">
        <v>20</v>
      </c>
      <c r="T90" s="45" t="s">
        <v>21</v>
      </c>
      <c r="U90" s="45" t="s">
        <v>22</v>
      </c>
      <c r="V90" s="45" t="s">
        <v>23</v>
      </c>
      <c r="W90" s="45" t="s">
        <v>24</v>
      </c>
      <c r="X90" s="45" t="s">
        <v>25</v>
      </c>
      <c r="Y90" s="45" t="s">
        <v>26</v>
      </c>
      <c r="Z90" s="45" t="s">
        <v>1</v>
      </c>
      <c r="AA90" s="45" t="s">
        <v>32</v>
      </c>
      <c r="AB90" s="46"/>
    </row>
    <row r="91" spans="1:30" ht="15.75" x14ac:dyDescent="0.25">
      <c r="A91" s="7">
        <v>44562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17">
        <f>+SUM(B91:Y91)</f>
        <v>0</v>
      </c>
      <c r="AA91" s="39">
        <v>1</v>
      </c>
      <c r="AB91" s="40">
        <f>+Z91*AA91</f>
        <v>0</v>
      </c>
      <c r="AD91" s="3" t="s">
        <v>41</v>
      </c>
    </row>
    <row r="92" spans="1:30" ht="15.75" x14ac:dyDescent="0.25">
      <c r="A92" s="11">
        <v>44593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8">
        <f t="shared" ref="Z92:Z114" si="6">+SUM(B92:Y92)</f>
        <v>0</v>
      </c>
      <c r="AA92" s="15">
        <v>0</v>
      </c>
      <c r="AB92" s="36">
        <f>+Z92*AA92</f>
        <v>0</v>
      </c>
      <c r="AD92" s="3" t="s">
        <v>41</v>
      </c>
    </row>
    <row r="93" spans="1:30" ht="15.75" x14ac:dyDescent="0.25">
      <c r="A93" s="11">
        <v>44621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8">
        <f t="shared" si="6"/>
        <v>0</v>
      </c>
      <c r="AA93" s="15">
        <v>1</v>
      </c>
      <c r="AB93" s="36">
        <f t="shared" ref="AB93:AB114" si="7">+Z93*AA93</f>
        <v>0</v>
      </c>
      <c r="AD93" s="3" t="s">
        <v>41</v>
      </c>
    </row>
    <row r="94" spans="1:30" ht="15.75" x14ac:dyDescent="0.25">
      <c r="A94" s="11">
        <v>44652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8">
        <f t="shared" si="6"/>
        <v>0</v>
      </c>
      <c r="AA94" s="15">
        <v>0</v>
      </c>
      <c r="AB94" s="36">
        <f t="shared" si="7"/>
        <v>0</v>
      </c>
      <c r="AD94" s="3" t="s">
        <v>41</v>
      </c>
    </row>
    <row r="95" spans="1:30" ht="15.75" x14ac:dyDescent="0.25">
      <c r="A95" s="11">
        <v>44682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8">
        <f t="shared" si="6"/>
        <v>0</v>
      </c>
      <c r="AA95" s="15">
        <v>1</v>
      </c>
      <c r="AB95" s="36">
        <f t="shared" si="7"/>
        <v>0</v>
      </c>
      <c r="AD95" s="3" t="s">
        <v>41</v>
      </c>
    </row>
    <row r="96" spans="1:30" ht="15.75" x14ac:dyDescent="0.25">
      <c r="A96" s="11">
        <v>44713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8">
        <f t="shared" si="6"/>
        <v>0</v>
      </c>
      <c r="AA96" s="15">
        <v>2</v>
      </c>
      <c r="AB96" s="36">
        <f t="shared" si="7"/>
        <v>0</v>
      </c>
      <c r="AD96" s="3" t="s">
        <v>41</v>
      </c>
    </row>
    <row r="97" spans="1:30" ht="15.75" x14ac:dyDescent="0.25">
      <c r="A97" s="11">
        <v>44743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8">
        <f t="shared" si="6"/>
        <v>0</v>
      </c>
      <c r="AA97" s="15">
        <v>1</v>
      </c>
      <c r="AB97" s="36">
        <f t="shared" si="7"/>
        <v>0</v>
      </c>
      <c r="AD97" s="3" t="s">
        <v>41</v>
      </c>
    </row>
    <row r="98" spans="1:30" ht="15.75" x14ac:dyDescent="0.25">
      <c r="A98" s="11">
        <v>44774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8">
        <f t="shared" si="6"/>
        <v>0</v>
      </c>
      <c r="AA98" s="15">
        <v>1</v>
      </c>
      <c r="AB98" s="36">
        <f t="shared" si="7"/>
        <v>0</v>
      </c>
      <c r="AD98" s="3" t="s">
        <v>41</v>
      </c>
    </row>
    <row r="99" spans="1:30" ht="15.75" x14ac:dyDescent="0.25">
      <c r="A99" s="11">
        <v>44805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8">
        <f t="shared" si="6"/>
        <v>0</v>
      </c>
      <c r="AA99" s="15">
        <v>0</v>
      </c>
      <c r="AB99" s="36">
        <f t="shared" si="7"/>
        <v>0</v>
      </c>
      <c r="AD99" s="3" t="s">
        <v>41</v>
      </c>
    </row>
    <row r="100" spans="1:30" ht="15.75" x14ac:dyDescent="0.25">
      <c r="A100" s="11">
        <v>44835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8">
        <f t="shared" si="6"/>
        <v>0</v>
      </c>
      <c r="AA100" s="15">
        <v>1</v>
      </c>
      <c r="AB100" s="36">
        <f t="shared" si="7"/>
        <v>0</v>
      </c>
      <c r="AD100" s="3" t="s">
        <v>41</v>
      </c>
    </row>
    <row r="101" spans="1:30" ht="15.75" x14ac:dyDescent="0.25">
      <c r="A101" s="11">
        <v>44866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8">
        <f t="shared" si="6"/>
        <v>0</v>
      </c>
      <c r="AA101" s="15">
        <v>2</v>
      </c>
      <c r="AB101" s="36">
        <f t="shared" si="7"/>
        <v>0</v>
      </c>
      <c r="AD101" s="3" t="s">
        <v>41</v>
      </c>
    </row>
    <row r="102" spans="1:30" ht="16.5" thickBot="1" x14ac:dyDescent="0.3">
      <c r="A102" s="13">
        <v>44896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9">
        <f t="shared" si="6"/>
        <v>0</v>
      </c>
      <c r="AA102" s="37">
        <v>0</v>
      </c>
      <c r="AB102" s="38">
        <f t="shared" si="7"/>
        <v>0</v>
      </c>
      <c r="AD102" s="3" t="s">
        <v>41</v>
      </c>
    </row>
    <row r="103" spans="1:30" ht="15.75" x14ac:dyDescent="0.25">
      <c r="A103" s="32">
        <v>44927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20">
        <f t="shared" si="6"/>
        <v>0</v>
      </c>
      <c r="AA103" s="34">
        <v>1</v>
      </c>
      <c r="AB103" s="35">
        <f t="shared" si="7"/>
        <v>0</v>
      </c>
      <c r="AD103" s="3" t="s">
        <v>41</v>
      </c>
    </row>
    <row r="104" spans="1:30" ht="15.75" x14ac:dyDescent="0.25">
      <c r="A104" s="11">
        <v>44958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8">
        <f t="shared" si="6"/>
        <v>0</v>
      </c>
      <c r="AA104" s="15">
        <v>0</v>
      </c>
      <c r="AB104" s="35">
        <f t="shared" si="7"/>
        <v>0</v>
      </c>
      <c r="AD104" s="3" t="s">
        <v>41</v>
      </c>
    </row>
    <row r="105" spans="1:30" ht="15.75" x14ac:dyDescent="0.25">
      <c r="A105" s="11">
        <v>44986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8">
        <f t="shared" si="6"/>
        <v>0</v>
      </c>
      <c r="AA105" s="15">
        <v>1</v>
      </c>
      <c r="AB105" s="35">
        <f t="shared" si="7"/>
        <v>0</v>
      </c>
      <c r="AD105" s="3" t="s">
        <v>41</v>
      </c>
    </row>
    <row r="106" spans="1:30" ht="15.75" x14ac:dyDescent="0.25">
      <c r="A106" s="11">
        <v>45017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8">
        <f t="shared" si="6"/>
        <v>0</v>
      </c>
      <c r="AA106" s="15">
        <v>0</v>
      </c>
      <c r="AB106" s="35">
        <f t="shared" si="7"/>
        <v>0</v>
      </c>
      <c r="AD106" s="3" t="s">
        <v>41</v>
      </c>
    </row>
    <row r="107" spans="1:30" ht="15.75" x14ac:dyDescent="0.25">
      <c r="A107" s="11">
        <v>45047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8">
        <f t="shared" si="6"/>
        <v>0</v>
      </c>
      <c r="AA107" s="15">
        <v>2</v>
      </c>
      <c r="AB107" s="35">
        <f t="shared" si="7"/>
        <v>0</v>
      </c>
      <c r="AD107" s="3" t="s">
        <v>41</v>
      </c>
    </row>
    <row r="108" spans="1:30" ht="15.75" x14ac:dyDescent="0.25">
      <c r="A108" s="11">
        <v>45078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8">
        <f t="shared" si="6"/>
        <v>0</v>
      </c>
      <c r="AA108" s="15">
        <v>2</v>
      </c>
      <c r="AB108" s="35">
        <f t="shared" si="7"/>
        <v>0</v>
      </c>
      <c r="AD108" s="3" t="s">
        <v>41</v>
      </c>
    </row>
    <row r="109" spans="1:30" ht="15.75" x14ac:dyDescent="0.25">
      <c r="A109" s="11">
        <v>45108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8">
        <f t="shared" si="6"/>
        <v>0</v>
      </c>
      <c r="AA109" s="15">
        <v>1</v>
      </c>
      <c r="AB109" s="35">
        <f t="shared" si="7"/>
        <v>0</v>
      </c>
      <c r="AD109" s="3" t="s">
        <v>41</v>
      </c>
    </row>
    <row r="110" spans="1:30" ht="15.75" x14ac:dyDescent="0.25">
      <c r="A110" s="11">
        <v>45139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8">
        <f t="shared" si="6"/>
        <v>0</v>
      </c>
      <c r="AA110" s="15">
        <v>2</v>
      </c>
      <c r="AB110" s="35">
        <f t="shared" si="7"/>
        <v>0</v>
      </c>
      <c r="AD110" s="3" t="s">
        <v>41</v>
      </c>
    </row>
    <row r="111" spans="1:30" ht="15.75" x14ac:dyDescent="0.25">
      <c r="A111" s="11">
        <v>45170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8">
        <f t="shared" si="6"/>
        <v>0</v>
      </c>
      <c r="AA111" s="15">
        <v>0</v>
      </c>
      <c r="AB111" s="35">
        <f t="shared" si="7"/>
        <v>0</v>
      </c>
      <c r="AD111" s="3" t="s">
        <v>41</v>
      </c>
    </row>
    <row r="112" spans="1:30" ht="15.75" x14ac:dyDescent="0.25">
      <c r="A112" s="11">
        <v>45200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8">
        <f t="shared" si="6"/>
        <v>0</v>
      </c>
      <c r="AA112" s="15">
        <v>1</v>
      </c>
      <c r="AB112" s="35">
        <f t="shared" si="7"/>
        <v>0</v>
      </c>
      <c r="AD112" s="3" t="s">
        <v>41</v>
      </c>
    </row>
    <row r="113" spans="1:32" ht="15.75" x14ac:dyDescent="0.25">
      <c r="A113" s="11">
        <v>45231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8">
        <f t="shared" si="6"/>
        <v>0</v>
      </c>
      <c r="AA113" s="15">
        <v>2</v>
      </c>
      <c r="AB113" s="35">
        <f t="shared" si="7"/>
        <v>0</v>
      </c>
      <c r="AD113" s="3" t="s">
        <v>41</v>
      </c>
    </row>
    <row r="114" spans="1:32" ht="16.5" thickBot="1" x14ac:dyDescent="0.3">
      <c r="A114" s="13">
        <v>45261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9">
        <f t="shared" si="6"/>
        <v>0</v>
      </c>
      <c r="AA114" s="37">
        <v>1</v>
      </c>
      <c r="AB114" s="38">
        <f t="shared" si="7"/>
        <v>0</v>
      </c>
      <c r="AD114" s="3" t="s">
        <v>41</v>
      </c>
    </row>
    <row r="115" spans="1:32" ht="15.75" thickBot="1" x14ac:dyDescent="0.25"/>
    <row r="116" spans="1:32" ht="16.5" thickBot="1" x14ac:dyDescent="0.3">
      <c r="A116" s="43" t="s">
        <v>37</v>
      </c>
      <c r="E116" s="9"/>
    </row>
    <row r="117" spans="1:32" ht="15.75" thickBot="1" x14ac:dyDescent="0.25"/>
    <row r="118" spans="1:32" ht="15.95" customHeight="1" thickBot="1" x14ac:dyDescent="0.25">
      <c r="A118" s="44" t="s">
        <v>2</v>
      </c>
      <c r="B118" s="45" t="s">
        <v>3</v>
      </c>
      <c r="C118" s="45" t="s">
        <v>4</v>
      </c>
      <c r="D118" s="45" t="s">
        <v>5</v>
      </c>
      <c r="E118" s="45" t="s">
        <v>6</v>
      </c>
      <c r="F118" s="45" t="s">
        <v>7</v>
      </c>
      <c r="G118" s="45" t="s">
        <v>8</v>
      </c>
      <c r="H118" s="45" t="s">
        <v>9</v>
      </c>
      <c r="I118" s="45" t="s">
        <v>10</v>
      </c>
      <c r="J118" s="45" t="s">
        <v>11</v>
      </c>
      <c r="K118" s="45" t="s">
        <v>12</v>
      </c>
      <c r="L118" s="45" t="s">
        <v>13</v>
      </c>
      <c r="M118" s="45" t="s">
        <v>14</v>
      </c>
      <c r="N118" s="45" t="s">
        <v>15</v>
      </c>
      <c r="O118" s="45" t="s">
        <v>16</v>
      </c>
      <c r="P118" s="45" t="s">
        <v>17</v>
      </c>
      <c r="Q118" s="45" t="s">
        <v>18</v>
      </c>
      <c r="R118" s="45" t="s">
        <v>19</v>
      </c>
      <c r="S118" s="45" t="s">
        <v>20</v>
      </c>
      <c r="T118" s="45" t="s">
        <v>21</v>
      </c>
      <c r="U118" s="45" t="s">
        <v>22</v>
      </c>
      <c r="V118" s="45" t="s">
        <v>23</v>
      </c>
      <c r="W118" s="45" t="s">
        <v>24</v>
      </c>
      <c r="X118" s="45" t="s">
        <v>25</v>
      </c>
      <c r="Y118" s="45" t="s">
        <v>26</v>
      </c>
      <c r="Z118" s="45" t="s">
        <v>1</v>
      </c>
      <c r="AA118" s="45" t="s">
        <v>32</v>
      </c>
      <c r="AB118" s="46"/>
    </row>
    <row r="119" spans="1:32" ht="15.75" x14ac:dyDescent="0.25">
      <c r="A119" s="7">
        <v>44562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17">
        <f>+SUM(B119:Y119)</f>
        <v>0</v>
      </c>
      <c r="AA119" s="39">
        <v>31</v>
      </c>
      <c r="AB119" s="40">
        <f>+AB7+AB35+AB63+AB91</f>
        <v>0</v>
      </c>
      <c r="AC119" s="6">
        <f>+Z119-AB119</f>
        <v>0</v>
      </c>
      <c r="AD119" s="48"/>
      <c r="AE119" s="48"/>
      <c r="AF119" s="48"/>
    </row>
    <row r="120" spans="1:32" ht="15.75" x14ac:dyDescent="0.25">
      <c r="A120" s="11">
        <v>44593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8">
        <f t="shared" ref="Z120:Z142" si="8">+SUM(B120:Y120)</f>
        <v>0</v>
      </c>
      <c r="AA120" s="15">
        <v>28</v>
      </c>
      <c r="AB120" s="36">
        <f t="shared" ref="AB120:AB142" si="9">+AB8+AB36+AB64+AB92</f>
        <v>0</v>
      </c>
      <c r="AC120" s="6">
        <f t="shared" ref="AC120:AC142" si="10">+Z120-AB120</f>
        <v>0</v>
      </c>
      <c r="AD120" s="48"/>
      <c r="AE120" s="48"/>
      <c r="AF120" s="48"/>
    </row>
    <row r="121" spans="1:32" ht="15.75" x14ac:dyDescent="0.25">
      <c r="A121" s="11">
        <v>44621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8">
        <f t="shared" si="8"/>
        <v>0</v>
      </c>
      <c r="AA121" s="15">
        <v>31</v>
      </c>
      <c r="AB121" s="36">
        <f t="shared" si="9"/>
        <v>0</v>
      </c>
      <c r="AC121" s="6">
        <f t="shared" si="10"/>
        <v>0</v>
      </c>
      <c r="AD121" s="48"/>
      <c r="AE121" s="48"/>
      <c r="AF121" s="48"/>
    </row>
    <row r="122" spans="1:32" ht="15.75" x14ac:dyDescent="0.25">
      <c r="A122" s="11">
        <v>44652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8">
        <f t="shared" si="8"/>
        <v>0</v>
      </c>
      <c r="AA122" s="15">
        <v>30</v>
      </c>
      <c r="AB122" s="36">
        <f t="shared" si="9"/>
        <v>0</v>
      </c>
      <c r="AC122" s="6">
        <f t="shared" si="10"/>
        <v>0</v>
      </c>
      <c r="AD122" s="48"/>
      <c r="AE122" s="48"/>
      <c r="AF122" s="48"/>
    </row>
    <row r="123" spans="1:32" ht="15.75" x14ac:dyDescent="0.25">
      <c r="A123" s="11">
        <v>44682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8">
        <f t="shared" si="8"/>
        <v>0</v>
      </c>
      <c r="AA123" s="15">
        <v>31</v>
      </c>
      <c r="AB123" s="36">
        <f t="shared" si="9"/>
        <v>0</v>
      </c>
      <c r="AC123" s="6">
        <f t="shared" si="10"/>
        <v>0</v>
      </c>
      <c r="AD123" s="48"/>
      <c r="AE123" s="48"/>
      <c r="AF123" s="48"/>
    </row>
    <row r="124" spans="1:32" ht="15.75" x14ac:dyDescent="0.25">
      <c r="A124" s="11">
        <v>44713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8">
        <f t="shared" si="8"/>
        <v>0</v>
      </c>
      <c r="AA124" s="15">
        <v>30</v>
      </c>
      <c r="AB124" s="36">
        <f t="shared" si="9"/>
        <v>0</v>
      </c>
      <c r="AC124" s="6">
        <f t="shared" si="10"/>
        <v>0</v>
      </c>
      <c r="AD124" s="48"/>
      <c r="AE124" s="48"/>
      <c r="AF124" s="48"/>
    </row>
    <row r="125" spans="1:32" ht="15.75" x14ac:dyDescent="0.25">
      <c r="A125" s="11">
        <v>44743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8">
        <f t="shared" si="8"/>
        <v>0</v>
      </c>
      <c r="AA125" s="15">
        <v>31</v>
      </c>
      <c r="AB125" s="36">
        <f t="shared" si="9"/>
        <v>0</v>
      </c>
      <c r="AC125" s="6">
        <f t="shared" si="10"/>
        <v>0</v>
      </c>
      <c r="AD125" s="48"/>
      <c r="AE125" s="48"/>
      <c r="AF125" s="48"/>
    </row>
    <row r="126" spans="1:32" ht="15.75" x14ac:dyDescent="0.25">
      <c r="A126" s="11">
        <v>44774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8">
        <f t="shared" si="8"/>
        <v>0</v>
      </c>
      <c r="AA126" s="15">
        <v>31</v>
      </c>
      <c r="AB126" s="36">
        <f t="shared" si="9"/>
        <v>0</v>
      </c>
      <c r="AC126" s="6">
        <f t="shared" si="10"/>
        <v>0</v>
      </c>
      <c r="AD126" s="48"/>
      <c r="AE126" s="48"/>
      <c r="AF126" s="48"/>
    </row>
    <row r="127" spans="1:32" ht="15.75" x14ac:dyDescent="0.25">
      <c r="A127" s="11">
        <v>44805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8">
        <f t="shared" si="8"/>
        <v>0</v>
      </c>
      <c r="AA127" s="15">
        <v>30</v>
      </c>
      <c r="AB127" s="36">
        <f t="shared" si="9"/>
        <v>0</v>
      </c>
      <c r="AC127" s="6">
        <f t="shared" si="10"/>
        <v>0</v>
      </c>
      <c r="AD127" s="48"/>
      <c r="AE127" s="48"/>
      <c r="AF127" s="48"/>
    </row>
    <row r="128" spans="1:32" ht="15.75" x14ac:dyDescent="0.25">
      <c r="A128" s="11">
        <v>44835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8">
        <f t="shared" si="8"/>
        <v>0</v>
      </c>
      <c r="AA128" s="15">
        <v>31</v>
      </c>
      <c r="AB128" s="36">
        <f t="shared" si="9"/>
        <v>0</v>
      </c>
      <c r="AC128" s="6">
        <f t="shared" si="10"/>
        <v>0</v>
      </c>
      <c r="AD128" s="48"/>
      <c r="AE128" s="48"/>
      <c r="AF128" s="48"/>
    </row>
    <row r="129" spans="1:32" ht="15.75" x14ac:dyDescent="0.25">
      <c r="A129" s="11">
        <v>44866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8">
        <f t="shared" si="8"/>
        <v>0</v>
      </c>
      <c r="AA129" s="15">
        <v>30</v>
      </c>
      <c r="AB129" s="36">
        <f t="shared" si="9"/>
        <v>0</v>
      </c>
      <c r="AC129" s="6">
        <f t="shared" si="10"/>
        <v>0</v>
      </c>
      <c r="AD129" s="48"/>
      <c r="AE129" s="48"/>
      <c r="AF129" s="48"/>
    </row>
    <row r="130" spans="1:32" ht="16.5" thickBot="1" x14ac:dyDescent="0.3">
      <c r="A130" s="13">
        <v>44896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9">
        <f t="shared" si="8"/>
        <v>0</v>
      </c>
      <c r="AA130" s="37">
        <v>31</v>
      </c>
      <c r="AB130" s="38">
        <f t="shared" si="9"/>
        <v>0</v>
      </c>
      <c r="AC130" s="6">
        <f t="shared" si="10"/>
        <v>0</v>
      </c>
      <c r="AD130" s="48"/>
      <c r="AE130" s="48"/>
      <c r="AF130" s="48"/>
    </row>
    <row r="131" spans="1:32" ht="15.75" x14ac:dyDescent="0.25">
      <c r="A131" s="32">
        <v>44927</v>
      </c>
      <c r="B131" s="8">
        <f>+B19*$AA19+B47*$AA47+B75*$AA75+B103*$AA103</f>
        <v>0</v>
      </c>
      <c r="C131" s="8">
        <f t="shared" ref="C131:Y131" si="11">+C19*$AA19+C47*$AA47+C75*$AA75+C103*$AA103</f>
        <v>0</v>
      </c>
      <c r="D131" s="8">
        <f t="shared" si="11"/>
        <v>0</v>
      </c>
      <c r="E131" s="8">
        <f t="shared" si="11"/>
        <v>0</v>
      </c>
      <c r="F131" s="8">
        <f t="shared" si="11"/>
        <v>0</v>
      </c>
      <c r="G131" s="8">
        <f t="shared" si="11"/>
        <v>0</v>
      </c>
      <c r="H131" s="8">
        <f t="shared" si="11"/>
        <v>0</v>
      </c>
      <c r="I131" s="8">
        <f t="shared" si="11"/>
        <v>0</v>
      </c>
      <c r="J131" s="8">
        <f t="shared" si="11"/>
        <v>0</v>
      </c>
      <c r="K131" s="8">
        <f t="shared" si="11"/>
        <v>0</v>
      </c>
      <c r="L131" s="8">
        <f t="shared" si="11"/>
        <v>0</v>
      </c>
      <c r="M131" s="8">
        <f t="shared" si="11"/>
        <v>0</v>
      </c>
      <c r="N131" s="8">
        <f t="shared" si="11"/>
        <v>0</v>
      </c>
      <c r="O131" s="8">
        <f t="shared" si="11"/>
        <v>0</v>
      </c>
      <c r="P131" s="8">
        <f t="shared" si="11"/>
        <v>0</v>
      </c>
      <c r="Q131" s="8">
        <f t="shared" si="11"/>
        <v>0</v>
      </c>
      <c r="R131" s="8">
        <f t="shared" si="11"/>
        <v>0</v>
      </c>
      <c r="S131" s="8">
        <f t="shared" si="11"/>
        <v>0</v>
      </c>
      <c r="T131" s="8">
        <f t="shared" si="11"/>
        <v>0</v>
      </c>
      <c r="U131" s="8">
        <f t="shared" si="11"/>
        <v>0</v>
      </c>
      <c r="V131" s="8">
        <f t="shared" si="11"/>
        <v>0</v>
      </c>
      <c r="W131" s="8">
        <f t="shared" si="11"/>
        <v>0</v>
      </c>
      <c r="X131" s="8">
        <f t="shared" si="11"/>
        <v>0</v>
      </c>
      <c r="Y131" s="8">
        <f t="shared" si="11"/>
        <v>0</v>
      </c>
      <c r="Z131" s="20">
        <f>+SUM(B131:Y131)</f>
        <v>0</v>
      </c>
      <c r="AA131" s="34">
        <v>31</v>
      </c>
      <c r="AB131" s="35">
        <f t="shared" si="9"/>
        <v>0</v>
      </c>
      <c r="AC131" s="6">
        <f>+Z131-AB131</f>
        <v>0</v>
      </c>
      <c r="AD131" s="48"/>
      <c r="AE131" s="48"/>
      <c r="AF131" s="48"/>
    </row>
    <row r="132" spans="1:32" ht="15.75" x14ac:dyDescent="0.25">
      <c r="A132" s="11">
        <v>44958</v>
      </c>
      <c r="B132" s="12">
        <f t="shared" ref="B132:Y142" si="12">+B20*$AA20+B48*$AA48+B76*$AA76+B104*$AA104</f>
        <v>0</v>
      </c>
      <c r="C132" s="12">
        <f t="shared" si="12"/>
        <v>0</v>
      </c>
      <c r="D132" s="12">
        <f t="shared" si="12"/>
        <v>0</v>
      </c>
      <c r="E132" s="12">
        <f t="shared" si="12"/>
        <v>0</v>
      </c>
      <c r="F132" s="12">
        <f t="shared" si="12"/>
        <v>0</v>
      </c>
      <c r="G132" s="12">
        <f t="shared" si="12"/>
        <v>0</v>
      </c>
      <c r="H132" s="12">
        <f t="shared" si="12"/>
        <v>0</v>
      </c>
      <c r="I132" s="12">
        <f t="shared" si="12"/>
        <v>0</v>
      </c>
      <c r="J132" s="12">
        <f t="shared" si="12"/>
        <v>0</v>
      </c>
      <c r="K132" s="12">
        <f t="shared" si="12"/>
        <v>0</v>
      </c>
      <c r="L132" s="12">
        <f t="shared" si="12"/>
        <v>0</v>
      </c>
      <c r="M132" s="12">
        <f t="shared" si="12"/>
        <v>0</v>
      </c>
      <c r="N132" s="12">
        <f t="shared" si="12"/>
        <v>0</v>
      </c>
      <c r="O132" s="12">
        <f t="shared" si="12"/>
        <v>0</v>
      </c>
      <c r="P132" s="12">
        <f t="shared" si="12"/>
        <v>0</v>
      </c>
      <c r="Q132" s="12">
        <f t="shared" si="12"/>
        <v>0</v>
      </c>
      <c r="R132" s="12">
        <f t="shared" si="12"/>
        <v>0</v>
      </c>
      <c r="S132" s="12">
        <f t="shared" si="12"/>
        <v>0</v>
      </c>
      <c r="T132" s="12">
        <f t="shared" si="12"/>
        <v>0</v>
      </c>
      <c r="U132" s="12">
        <f t="shared" si="12"/>
        <v>0</v>
      </c>
      <c r="V132" s="12">
        <f t="shared" si="12"/>
        <v>0</v>
      </c>
      <c r="W132" s="12">
        <f t="shared" si="12"/>
        <v>0</v>
      </c>
      <c r="X132" s="12">
        <f t="shared" si="12"/>
        <v>0</v>
      </c>
      <c r="Y132" s="12">
        <f t="shared" si="12"/>
        <v>0</v>
      </c>
      <c r="Z132" s="18">
        <f t="shared" si="8"/>
        <v>0</v>
      </c>
      <c r="AA132" s="15">
        <v>28</v>
      </c>
      <c r="AB132" s="35">
        <f t="shared" si="9"/>
        <v>0</v>
      </c>
      <c r="AC132" s="6">
        <f t="shared" si="10"/>
        <v>0</v>
      </c>
      <c r="AD132" s="48"/>
      <c r="AE132" s="48"/>
      <c r="AF132" s="48"/>
    </row>
    <row r="133" spans="1:32" ht="15.75" x14ac:dyDescent="0.25">
      <c r="A133" s="11">
        <v>44986</v>
      </c>
      <c r="B133" s="12">
        <f t="shared" si="12"/>
        <v>0</v>
      </c>
      <c r="C133" s="12">
        <f t="shared" si="12"/>
        <v>0</v>
      </c>
      <c r="D133" s="12">
        <f t="shared" si="12"/>
        <v>0</v>
      </c>
      <c r="E133" s="12">
        <f t="shared" si="12"/>
        <v>0</v>
      </c>
      <c r="F133" s="12">
        <f t="shared" si="12"/>
        <v>0</v>
      </c>
      <c r="G133" s="12">
        <f t="shared" si="12"/>
        <v>0</v>
      </c>
      <c r="H133" s="12">
        <f t="shared" si="12"/>
        <v>0</v>
      </c>
      <c r="I133" s="12">
        <f t="shared" si="12"/>
        <v>0</v>
      </c>
      <c r="J133" s="12">
        <f t="shared" si="12"/>
        <v>0</v>
      </c>
      <c r="K133" s="12">
        <f t="shared" si="12"/>
        <v>0</v>
      </c>
      <c r="L133" s="12">
        <f t="shared" si="12"/>
        <v>0</v>
      </c>
      <c r="M133" s="12">
        <f t="shared" si="12"/>
        <v>0</v>
      </c>
      <c r="N133" s="12">
        <f t="shared" si="12"/>
        <v>0</v>
      </c>
      <c r="O133" s="12">
        <f t="shared" si="12"/>
        <v>0</v>
      </c>
      <c r="P133" s="12">
        <f t="shared" si="12"/>
        <v>0</v>
      </c>
      <c r="Q133" s="12">
        <f t="shared" si="12"/>
        <v>0</v>
      </c>
      <c r="R133" s="12">
        <f t="shared" si="12"/>
        <v>0</v>
      </c>
      <c r="S133" s="12">
        <f t="shared" si="12"/>
        <v>0</v>
      </c>
      <c r="T133" s="12">
        <f t="shared" si="12"/>
        <v>0</v>
      </c>
      <c r="U133" s="12">
        <f t="shared" si="12"/>
        <v>0</v>
      </c>
      <c r="V133" s="12">
        <f t="shared" si="12"/>
        <v>0</v>
      </c>
      <c r="W133" s="12">
        <f t="shared" si="12"/>
        <v>0</v>
      </c>
      <c r="X133" s="12">
        <f t="shared" si="12"/>
        <v>0</v>
      </c>
      <c r="Y133" s="12">
        <f t="shared" si="12"/>
        <v>0</v>
      </c>
      <c r="Z133" s="18">
        <f t="shared" si="8"/>
        <v>0</v>
      </c>
      <c r="AA133" s="15">
        <v>31</v>
      </c>
      <c r="AB133" s="35">
        <f t="shared" si="9"/>
        <v>0</v>
      </c>
      <c r="AC133" s="6">
        <f t="shared" si="10"/>
        <v>0</v>
      </c>
      <c r="AD133" s="48"/>
      <c r="AE133" s="48"/>
      <c r="AF133" s="48"/>
    </row>
    <row r="134" spans="1:32" ht="15.75" x14ac:dyDescent="0.25">
      <c r="A134" s="11">
        <v>45017</v>
      </c>
      <c r="B134" s="12">
        <f t="shared" si="12"/>
        <v>0</v>
      </c>
      <c r="C134" s="12">
        <f t="shared" si="12"/>
        <v>0</v>
      </c>
      <c r="D134" s="12">
        <f t="shared" si="12"/>
        <v>0</v>
      </c>
      <c r="E134" s="12">
        <f t="shared" si="12"/>
        <v>0</v>
      </c>
      <c r="F134" s="12">
        <f t="shared" si="12"/>
        <v>0</v>
      </c>
      <c r="G134" s="12">
        <f t="shared" si="12"/>
        <v>0</v>
      </c>
      <c r="H134" s="12">
        <f t="shared" si="12"/>
        <v>0</v>
      </c>
      <c r="I134" s="12">
        <f t="shared" si="12"/>
        <v>0</v>
      </c>
      <c r="J134" s="12">
        <f t="shared" si="12"/>
        <v>0</v>
      </c>
      <c r="K134" s="12">
        <f t="shared" si="12"/>
        <v>0</v>
      </c>
      <c r="L134" s="12">
        <f t="shared" si="12"/>
        <v>0</v>
      </c>
      <c r="M134" s="12">
        <f t="shared" si="12"/>
        <v>0</v>
      </c>
      <c r="N134" s="12">
        <f t="shared" si="12"/>
        <v>0</v>
      </c>
      <c r="O134" s="12">
        <f t="shared" si="12"/>
        <v>0</v>
      </c>
      <c r="P134" s="12">
        <f t="shared" si="12"/>
        <v>0</v>
      </c>
      <c r="Q134" s="12">
        <f t="shared" si="12"/>
        <v>0</v>
      </c>
      <c r="R134" s="12">
        <f t="shared" si="12"/>
        <v>0</v>
      </c>
      <c r="S134" s="12">
        <f t="shared" si="12"/>
        <v>0</v>
      </c>
      <c r="T134" s="12">
        <f t="shared" si="12"/>
        <v>0</v>
      </c>
      <c r="U134" s="12">
        <f t="shared" si="12"/>
        <v>0</v>
      </c>
      <c r="V134" s="12">
        <f t="shared" si="12"/>
        <v>0</v>
      </c>
      <c r="W134" s="12">
        <f t="shared" si="12"/>
        <v>0</v>
      </c>
      <c r="X134" s="12">
        <f t="shared" si="12"/>
        <v>0</v>
      </c>
      <c r="Y134" s="12">
        <f t="shared" si="12"/>
        <v>0</v>
      </c>
      <c r="Z134" s="18">
        <f t="shared" si="8"/>
        <v>0</v>
      </c>
      <c r="AA134" s="15">
        <v>30</v>
      </c>
      <c r="AB134" s="35">
        <f t="shared" si="9"/>
        <v>0</v>
      </c>
      <c r="AC134" s="6">
        <f t="shared" si="10"/>
        <v>0</v>
      </c>
      <c r="AD134" s="48"/>
      <c r="AE134" s="48"/>
      <c r="AF134" s="48"/>
    </row>
    <row r="135" spans="1:32" ht="15.75" x14ac:dyDescent="0.25">
      <c r="A135" s="11">
        <v>45047</v>
      </c>
      <c r="B135" s="12">
        <f t="shared" si="12"/>
        <v>0</v>
      </c>
      <c r="C135" s="12">
        <f t="shared" si="12"/>
        <v>0</v>
      </c>
      <c r="D135" s="12">
        <f t="shared" si="12"/>
        <v>0</v>
      </c>
      <c r="E135" s="12">
        <f t="shared" si="12"/>
        <v>0</v>
      </c>
      <c r="F135" s="12">
        <f t="shared" si="12"/>
        <v>0</v>
      </c>
      <c r="G135" s="12">
        <f t="shared" si="12"/>
        <v>0</v>
      </c>
      <c r="H135" s="12">
        <f t="shared" si="12"/>
        <v>0</v>
      </c>
      <c r="I135" s="12">
        <f t="shared" si="12"/>
        <v>0</v>
      </c>
      <c r="J135" s="12">
        <f t="shared" si="12"/>
        <v>0</v>
      </c>
      <c r="K135" s="12">
        <f t="shared" si="12"/>
        <v>0</v>
      </c>
      <c r="L135" s="12">
        <f t="shared" si="12"/>
        <v>0</v>
      </c>
      <c r="M135" s="12">
        <f t="shared" si="12"/>
        <v>0</v>
      </c>
      <c r="N135" s="12">
        <f t="shared" si="12"/>
        <v>0</v>
      </c>
      <c r="O135" s="12">
        <f t="shared" si="12"/>
        <v>0</v>
      </c>
      <c r="P135" s="12">
        <f t="shared" si="12"/>
        <v>0</v>
      </c>
      <c r="Q135" s="12">
        <f t="shared" si="12"/>
        <v>0</v>
      </c>
      <c r="R135" s="12">
        <f t="shared" si="12"/>
        <v>0</v>
      </c>
      <c r="S135" s="12">
        <f t="shared" si="12"/>
        <v>0</v>
      </c>
      <c r="T135" s="12">
        <f t="shared" si="12"/>
        <v>0</v>
      </c>
      <c r="U135" s="12">
        <f t="shared" si="12"/>
        <v>0</v>
      </c>
      <c r="V135" s="12">
        <f t="shared" si="12"/>
        <v>0</v>
      </c>
      <c r="W135" s="12">
        <f t="shared" si="12"/>
        <v>0</v>
      </c>
      <c r="X135" s="12">
        <f t="shared" si="12"/>
        <v>0</v>
      </c>
      <c r="Y135" s="12">
        <f t="shared" si="12"/>
        <v>0</v>
      </c>
      <c r="Z135" s="18">
        <f t="shared" si="8"/>
        <v>0</v>
      </c>
      <c r="AA135" s="15">
        <v>31</v>
      </c>
      <c r="AB135" s="35">
        <f t="shared" si="9"/>
        <v>0</v>
      </c>
      <c r="AC135" s="6">
        <f t="shared" si="10"/>
        <v>0</v>
      </c>
      <c r="AD135" s="48"/>
      <c r="AE135" s="48"/>
      <c r="AF135" s="48"/>
    </row>
    <row r="136" spans="1:32" ht="15.75" x14ac:dyDescent="0.25">
      <c r="A136" s="11">
        <v>45078</v>
      </c>
      <c r="B136" s="12">
        <f t="shared" si="12"/>
        <v>0</v>
      </c>
      <c r="C136" s="12">
        <f t="shared" si="12"/>
        <v>0</v>
      </c>
      <c r="D136" s="12">
        <f t="shared" si="12"/>
        <v>0</v>
      </c>
      <c r="E136" s="12">
        <f t="shared" si="12"/>
        <v>0</v>
      </c>
      <c r="F136" s="12">
        <f t="shared" si="12"/>
        <v>0</v>
      </c>
      <c r="G136" s="12">
        <f t="shared" si="12"/>
        <v>0</v>
      </c>
      <c r="H136" s="12">
        <f t="shared" si="12"/>
        <v>0</v>
      </c>
      <c r="I136" s="12">
        <f t="shared" si="12"/>
        <v>0</v>
      </c>
      <c r="J136" s="12">
        <f t="shared" si="12"/>
        <v>0</v>
      </c>
      <c r="K136" s="12">
        <f t="shared" si="12"/>
        <v>0</v>
      </c>
      <c r="L136" s="12">
        <f t="shared" si="12"/>
        <v>0</v>
      </c>
      <c r="M136" s="12">
        <f t="shared" si="12"/>
        <v>0</v>
      </c>
      <c r="N136" s="12">
        <f t="shared" si="12"/>
        <v>0</v>
      </c>
      <c r="O136" s="12">
        <f t="shared" si="12"/>
        <v>0</v>
      </c>
      <c r="P136" s="12">
        <f t="shared" si="12"/>
        <v>0</v>
      </c>
      <c r="Q136" s="12">
        <f t="shared" si="12"/>
        <v>0</v>
      </c>
      <c r="R136" s="12">
        <f t="shared" si="12"/>
        <v>0</v>
      </c>
      <c r="S136" s="12">
        <f t="shared" si="12"/>
        <v>0</v>
      </c>
      <c r="T136" s="12">
        <f t="shared" si="12"/>
        <v>0</v>
      </c>
      <c r="U136" s="12">
        <f t="shared" si="12"/>
        <v>0</v>
      </c>
      <c r="V136" s="12">
        <f t="shared" si="12"/>
        <v>0</v>
      </c>
      <c r="W136" s="12">
        <f t="shared" si="12"/>
        <v>0</v>
      </c>
      <c r="X136" s="12">
        <f t="shared" si="12"/>
        <v>0</v>
      </c>
      <c r="Y136" s="12">
        <f t="shared" si="12"/>
        <v>0</v>
      </c>
      <c r="Z136" s="18">
        <f t="shared" si="8"/>
        <v>0</v>
      </c>
      <c r="AA136" s="15">
        <v>30</v>
      </c>
      <c r="AB136" s="35">
        <f t="shared" si="9"/>
        <v>0</v>
      </c>
      <c r="AC136" s="6">
        <f t="shared" si="10"/>
        <v>0</v>
      </c>
      <c r="AD136" s="48"/>
      <c r="AE136" s="48"/>
      <c r="AF136" s="48"/>
    </row>
    <row r="137" spans="1:32" ht="15.75" x14ac:dyDescent="0.25">
      <c r="A137" s="11">
        <v>45108</v>
      </c>
      <c r="B137" s="12">
        <f t="shared" si="12"/>
        <v>0</v>
      </c>
      <c r="C137" s="12">
        <f t="shared" si="12"/>
        <v>0</v>
      </c>
      <c r="D137" s="12">
        <f t="shared" si="12"/>
        <v>0</v>
      </c>
      <c r="E137" s="12">
        <f t="shared" si="12"/>
        <v>0</v>
      </c>
      <c r="F137" s="12">
        <f t="shared" si="12"/>
        <v>0</v>
      </c>
      <c r="G137" s="12">
        <f t="shared" si="12"/>
        <v>0</v>
      </c>
      <c r="H137" s="12">
        <f t="shared" si="12"/>
        <v>0</v>
      </c>
      <c r="I137" s="12">
        <f t="shared" si="12"/>
        <v>0</v>
      </c>
      <c r="J137" s="12">
        <f t="shared" si="12"/>
        <v>0</v>
      </c>
      <c r="K137" s="12">
        <f t="shared" si="12"/>
        <v>0</v>
      </c>
      <c r="L137" s="12">
        <f t="shared" si="12"/>
        <v>0</v>
      </c>
      <c r="M137" s="12">
        <f t="shared" si="12"/>
        <v>0</v>
      </c>
      <c r="N137" s="12">
        <f t="shared" si="12"/>
        <v>0</v>
      </c>
      <c r="O137" s="12">
        <f t="shared" si="12"/>
        <v>0</v>
      </c>
      <c r="P137" s="12">
        <f t="shared" si="12"/>
        <v>0</v>
      </c>
      <c r="Q137" s="12">
        <f t="shared" si="12"/>
        <v>0</v>
      </c>
      <c r="R137" s="12">
        <f t="shared" si="12"/>
        <v>0</v>
      </c>
      <c r="S137" s="12">
        <f t="shared" si="12"/>
        <v>0</v>
      </c>
      <c r="T137" s="12">
        <f t="shared" si="12"/>
        <v>0</v>
      </c>
      <c r="U137" s="12">
        <f t="shared" si="12"/>
        <v>0</v>
      </c>
      <c r="V137" s="12">
        <f t="shared" si="12"/>
        <v>0</v>
      </c>
      <c r="W137" s="12">
        <f t="shared" si="12"/>
        <v>0</v>
      </c>
      <c r="X137" s="12">
        <f t="shared" si="12"/>
        <v>0</v>
      </c>
      <c r="Y137" s="12">
        <f t="shared" si="12"/>
        <v>0</v>
      </c>
      <c r="Z137" s="18">
        <f t="shared" si="8"/>
        <v>0</v>
      </c>
      <c r="AA137" s="15">
        <v>31</v>
      </c>
      <c r="AB137" s="35">
        <f t="shared" si="9"/>
        <v>0</v>
      </c>
      <c r="AC137" s="6">
        <f t="shared" si="10"/>
        <v>0</v>
      </c>
      <c r="AD137" s="48"/>
      <c r="AE137" s="48"/>
      <c r="AF137" s="48"/>
    </row>
    <row r="138" spans="1:32" ht="15.75" x14ac:dyDescent="0.25">
      <c r="A138" s="11">
        <v>45139</v>
      </c>
      <c r="B138" s="12">
        <f t="shared" si="12"/>
        <v>0</v>
      </c>
      <c r="C138" s="12">
        <f t="shared" si="12"/>
        <v>0</v>
      </c>
      <c r="D138" s="12">
        <f t="shared" si="12"/>
        <v>0</v>
      </c>
      <c r="E138" s="12">
        <f t="shared" si="12"/>
        <v>0</v>
      </c>
      <c r="F138" s="12">
        <f t="shared" si="12"/>
        <v>0</v>
      </c>
      <c r="G138" s="12">
        <f t="shared" si="12"/>
        <v>0</v>
      </c>
      <c r="H138" s="12">
        <f t="shared" si="12"/>
        <v>0</v>
      </c>
      <c r="I138" s="12">
        <f t="shared" si="12"/>
        <v>0</v>
      </c>
      <c r="J138" s="12">
        <f t="shared" si="12"/>
        <v>0</v>
      </c>
      <c r="K138" s="12">
        <f t="shared" si="12"/>
        <v>0</v>
      </c>
      <c r="L138" s="12">
        <f t="shared" si="12"/>
        <v>0</v>
      </c>
      <c r="M138" s="12">
        <f t="shared" si="12"/>
        <v>0</v>
      </c>
      <c r="N138" s="12">
        <f t="shared" si="12"/>
        <v>0</v>
      </c>
      <c r="O138" s="12">
        <f t="shared" si="12"/>
        <v>0</v>
      </c>
      <c r="P138" s="12">
        <f t="shared" si="12"/>
        <v>0</v>
      </c>
      <c r="Q138" s="12">
        <f t="shared" si="12"/>
        <v>0</v>
      </c>
      <c r="R138" s="12">
        <f t="shared" si="12"/>
        <v>0</v>
      </c>
      <c r="S138" s="12">
        <f t="shared" si="12"/>
        <v>0</v>
      </c>
      <c r="T138" s="12">
        <f t="shared" si="12"/>
        <v>0</v>
      </c>
      <c r="U138" s="12">
        <f t="shared" si="12"/>
        <v>0</v>
      </c>
      <c r="V138" s="12">
        <f t="shared" si="12"/>
        <v>0</v>
      </c>
      <c r="W138" s="12">
        <f t="shared" si="12"/>
        <v>0</v>
      </c>
      <c r="X138" s="12">
        <f t="shared" si="12"/>
        <v>0</v>
      </c>
      <c r="Y138" s="12">
        <f t="shared" si="12"/>
        <v>0</v>
      </c>
      <c r="Z138" s="18">
        <f t="shared" si="8"/>
        <v>0</v>
      </c>
      <c r="AA138" s="15">
        <v>31</v>
      </c>
      <c r="AB138" s="35">
        <f t="shared" si="9"/>
        <v>0</v>
      </c>
      <c r="AC138" s="6">
        <f t="shared" si="10"/>
        <v>0</v>
      </c>
      <c r="AD138" s="48"/>
      <c r="AE138" s="48"/>
      <c r="AF138" s="48"/>
    </row>
    <row r="139" spans="1:32" ht="15.75" x14ac:dyDescent="0.25">
      <c r="A139" s="11">
        <v>45170</v>
      </c>
      <c r="B139" s="12">
        <f t="shared" si="12"/>
        <v>0</v>
      </c>
      <c r="C139" s="12">
        <f t="shared" si="12"/>
        <v>0</v>
      </c>
      <c r="D139" s="12">
        <f t="shared" si="12"/>
        <v>0</v>
      </c>
      <c r="E139" s="12">
        <f t="shared" si="12"/>
        <v>0</v>
      </c>
      <c r="F139" s="12">
        <f t="shared" si="12"/>
        <v>0</v>
      </c>
      <c r="G139" s="12">
        <f t="shared" si="12"/>
        <v>0</v>
      </c>
      <c r="H139" s="12">
        <f t="shared" si="12"/>
        <v>0</v>
      </c>
      <c r="I139" s="12">
        <f t="shared" si="12"/>
        <v>0</v>
      </c>
      <c r="J139" s="12">
        <f t="shared" si="12"/>
        <v>0</v>
      </c>
      <c r="K139" s="12">
        <f t="shared" si="12"/>
        <v>0</v>
      </c>
      <c r="L139" s="12">
        <f t="shared" si="12"/>
        <v>0</v>
      </c>
      <c r="M139" s="12">
        <f t="shared" si="12"/>
        <v>0</v>
      </c>
      <c r="N139" s="12">
        <f t="shared" si="12"/>
        <v>0</v>
      </c>
      <c r="O139" s="12">
        <f t="shared" si="12"/>
        <v>0</v>
      </c>
      <c r="P139" s="12">
        <f t="shared" si="12"/>
        <v>0</v>
      </c>
      <c r="Q139" s="12">
        <f t="shared" si="12"/>
        <v>0</v>
      </c>
      <c r="R139" s="12">
        <f t="shared" si="12"/>
        <v>0</v>
      </c>
      <c r="S139" s="12">
        <f t="shared" si="12"/>
        <v>0</v>
      </c>
      <c r="T139" s="12">
        <f t="shared" si="12"/>
        <v>0</v>
      </c>
      <c r="U139" s="12">
        <f t="shared" si="12"/>
        <v>0</v>
      </c>
      <c r="V139" s="12">
        <f t="shared" si="12"/>
        <v>0</v>
      </c>
      <c r="W139" s="12">
        <f t="shared" si="12"/>
        <v>0</v>
      </c>
      <c r="X139" s="12">
        <f t="shared" si="12"/>
        <v>0</v>
      </c>
      <c r="Y139" s="12">
        <f t="shared" si="12"/>
        <v>0</v>
      </c>
      <c r="Z139" s="18">
        <f t="shared" si="8"/>
        <v>0</v>
      </c>
      <c r="AA139" s="15">
        <v>30</v>
      </c>
      <c r="AB139" s="35">
        <f t="shared" si="9"/>
        <v>0</v>
      </c>
      <c r="AC139" s="6">
        <f t="shared" si="10"/>
        <v>0</v>
      </c>
      <c r="AD139" s="48"/>
      <c r="AE139" s="48"/>
      <c r="AF139" s="48"/>
    </row>
    <row r="140" spans="1:32" ht="15.75" x14ac:dyDescent="0.25">
      <c r="A140" s="11">
        <v>45200</v>
      </c>
      <c r="B140" s="12">
        <f t="shared" si="12"/>
        <v>0</v>
      </c>
      <c r="C140" s="12">
        <f t="shared" si="12"/>
        <v>0</v>
      </c>
      <c r="D140" s="12">
        <f t="shared" si="12"/>
        <v>0</v>
      </c>
      <c r="E140" s="12">
        <f t="shared" si="12"/>
        <v>0</v>
      </c>
      <c r="F140" s="12">
        <f t="shared" si="12"/>
        <v>0</v>
      </c>
      <c r="G140" s="12">
        <f t="shared" si="12"/>
        <v>0</v>
      </c>
      <c r="H140" s="12">
        <f t="shared" si="12"/>
        <v>0</v>
      </c>
      <c r="I140" s="12">
        <f t="shared" si="12"/>
        <v>0</v>
      </c>
      <c r="J140" s="12">
        <f t="shared" si="12"/>
        <v>0</v>
      </c>
      <c r="K140" s="12">
        <f t="shared" si="12"/>
        <v>0</v>
      </c>
      <c r="L140" s="12">
        <f t="shared" si="12"/>
        <v>0</v>
      </c>
      <c r="M140" s="12">
        <f t="shared" si="12"/>
        <v>0</v>
      </c>
      <c r="N140" s="12">
        <f t="shared" si="12"/>
        <v>0</v>
      </c>
      <c r="O140" s="12">
        <f t="shared" si="12"/>
        <v>0</v>
      </c>
      <c r="P140" s="12">
        <f t="shared" si="12"/>
        <v>0</v>
      </c>
      <c r="Q140" s="12">
        <f t="shared" si="12"/>
        <v>0</v>
      </c>
      <c r="R140" s="12">
        <f t="shared" si="12"/>
        <v>0</v>
      </c>
      <c r="S140" s="12">
        <f t="shared" si="12"/>
        <v>0</v>
      </c>
      <c r="T140" s="12">
        <f t="shared" si="12"/>
        <v>0</v>
      </c>
      <c r="U140" s="12">
        <f t="shared" si="12"/>
        <v>0</v>
      </c>
      <c r="V140" s="12">
        <f t="shared" si="12"/>
        <v>0</v>
      </c>
      <c r="W140" s="12">
        <f t="shared" si="12"/>
        <v>0</v>
      </c>
      <c r="X140" s="12">
        <f t="shared" si="12"/>
        <v>0</v>
      </c>
      <c r="Y140" s="12">
        <f t="shared" si="12"/>
        <v>0</v>
      </c>
      <c r="Z140" s="18">
        <f t="shared" si="8"/>
        <v>0</v>
      </c>
      <c r="AA140" s="15">
        <v>31</v>
      </c>
      <c r="AB140" s="35">
        <f t="shared" si="9"/>
        <v>0</v>
      </c>
      <c r="AC140" s="6">
        <f t="shared" si="10"/>
        <v>0</v>
      </c>
      <c r="AD140" s="48"/>
      <c r="AE140" s="48"/>
      <c r="AF140" s="48"/>
    </row>
    <row r="141" spans="1:32" ht="15.75" x14ac:dyDescent="0.25">
      <c r="A141" s="11">
        <v>45231</v>
      </c>
      <c r="B141" s="12">
        <f t="shared" si="12"/>
        <v>0</v>
      </c>
      <c r="C141" s="12">
        <f t="shared" si="12"/>
        <v>0</v>
      </c>
      <c r="D141" s="12">
        <f t="shared" si="12"/>
        <v>0</v>
      </c>
      <c r="E141" s="12">
        <f t="shared" si="12"/>
        <v>0</v>
      </c>
      <c r="F141" s="12">
        <f t="shared" si="12"/>
        <v>0</v>
      </c>
      <c r="G141" s="12">
        <f t="shared" si="12"/>
        <v>0</v>
      </c>
      <c r="H141" s="12">
        <f t="shared" si="12"/>
        <v>0</v>
      </c>
      <c r="I141" s="12">
        <f t="shared" si="12"/>
        <v>0</v>
      </c>
      <c r="J141" s="12">
        <f t="shared" si="12"/>
        <v>0</v>
      </c>
      <c r="K141" s="12">
        <f t="shared" si="12"/>
        <v>0</v>
      </c>
      <c r="L141" s="12">
        <f t="shared" si="12"/>
        <v>0</v>
      </c>
      <c r="M141" s="12">
        <f t="shared" si="12"/>
        <v>0</v>
      </c>
      <c r="N141" s="12">
        <f t="shared" si="12"/>
        <v>0</v>
      </c>
      <c r="O141" s="12">
        <f t="shared" si="12"/>
        <v>0</v>
      </c>
      <c r="P141" s="12">
        <f t="shared" si="12"/>
        <v>0</v>
      </c>
      <c r="Q141" s="12">
        <f t="shared" si="12"/>
        <v>0</v>
      </c>
      <c r="R141" s="12">
        <f t="shared" si="12"/>
        <v>0</v>
      </c>
      <c r="S141" s="12">
        <f t="shared" si="12"/>
        <v>0</v>
      </c>
      <c r="T141" s="12">
        <f t="shared" si="12"/>
        <v>0</v>
      </c>
      <c r="U141" s="12">
        <f t="shared" si="12"/>
        <v>0</v>
      </c>
      <c r="V141" s="12">
        <f t="shared" si="12"/>
        <v>0</v>
      </c>
      <c r="W141" s="12">
        <f t="shared" si="12"/>
        <v>0</v>
      </c>
      <c r="X141" s="12">
        <f t="shared" si="12"/>
        <v>0</v>
      </c>
      <c r="Y141" s="12">
        <f t="shared" si="12"/>
        <v>0</v>
      </c>
      <c r="Z141" s="18">
        <f t="shared" si="8"/>
        <v>0</v>
      </c>
      <c r="AA141" s="15">
        <v>30</v>
      </c>
      <c r="AB141" s="35">
        <f t="shared" si="9"/>
        <v>0</v>
      </c>
      <c r="AC141" s="6">
        <f t="shared" si="10"/>
        <v>0</v>
      </c>
      <c r="AD141" s="48"/>
      <c r="AE141" s="48"/>
      <c r="AF141" s="48"/>
    </row>
    <row r="142" spans="1:32" ht="16.5" thickBot="1" x14ac:dyDescent="0.3">
      <c r="A142" s="13">
        <v>45261</v>
      </c>
      <c r="B142" s="14">
        <f t="shared" si="12"/>
        <v>0</v>
      </c>
      <c r="C142" s="14">
        <f t="shared" si="12"/>
        <v>0</v>
      </c>
      <c r="D142" s="14">
        <f t="shared" si="12"/>
        <v>0</v>
      </c>
      <c r="E142" s="14">
        <f t="shared" si="12"/>
        <v>0</v>
      </c>
      <c r="F142" s="14">
        <f t="shared" si="12"/>
        <v>0</v>
      </c>
      <c r="G142" s="14">
        <f t="shared" si="12"/>
        <v>0</v>
      </c>
      <c r="H142" s="14">
        <f t="shared" si="12"/>
        <v>0</v>
      </c>
      <c r="I142" s="14">
        <f t="shared" si="12"/>
        <v>0</v>
      </c>
      <c r="J142" s="14">
        <f t="shared" si="12"/>
        <v>0</v>
      </c>
      <c r="K142" s="14">
        <f t="shared" si="12"/>
        <v>0</v>
      </c>
      <c r="L142" s="14">
        <f t="shared" si="12"/>
        <v>0</v>
      </c>
      <c r="M142" s="14">
        <f t="shared" si="12"/>
        <v>0</v>
      </c>
      <c r="N142" s="14">
        <f t="shared" si="12"/>
        <v>0</v>
      </c>
      <c r="O142" s="14">
        <f t="shared" si="12"/>
        <v>0</v>
      </c>
      <c r="P142" s="14">
        <f t="shared" si="12"/>
        <v>0</v>
      </c>
      <c r="Q142" s="14">
        <f t="shared" ref="Q142:Y142" si="13">+Q30*$AA30+Q58*$AA58+Q86*$AA86+Q114*$AA114</f>
        <v>0</v>
      </c>
      <c r="R142" s="14">
        <f t="shared" si="13"/>
        <v>0</v>
      </c>
      <c r="S142" s="14">
        <f t="shared" si="13"/>
        <v>0</v>
      </c>
      <c r="T142" s="14">
        <f t="shared" si="13"/>
        <v>0</v>
      </c>
      <c r="U142" s="14">
        <f t="shared" si="13"/>
        <v>0</v>
      </c>
      <c r="V142" s="14">
        <f t="shared" si="13"/>
        <v>0</v>
      </c>
      <c r="W142" s="14">
        <f t="shared" si="13"/>
        <v>0</v>
      </c>
      <c r="X142" s="14">
        <f t="shared" si="13"/>
        <v>0</v>
      </c>
      <c r="Y142" s="14">
        <f t="shared" si="13"/>
        <v>0</v>
      </c>
      <c r="Z142" s="19">
        <f t="shared" si="8"/>
        <v>0</v>
      </c>
      <c r="AA142" s="37">
        <v>31</v>
      </c>
      <c r="AB142" s="38">
        <f t="shared" si="9"/>
        <v>0</v>
      </c>
      <c r="AC142" s="6">
        <f t="shared" si="10"/>
        <v>0</v>
      </c>
      <c r="AD142" s="48"/>
      <c r="AE142" s="48"/>
      <c r="AF142" s="48"/>
    </row>
    <row r="144" spans="1:32" x14ac:dyDescent="0.2">
      <c r="AB144" s="48"/>
      <c r="AC144" s="50"/>
    </row>
    <row r="145" spans="28:29" x14ac:dyDescent="0.2">
      <c r="AB145" s="48"/>
      <c r="AC145" s="50"/>
    </row>
    <row r="146" spans="28:29" x14ac:dyDescent="0.2">
      <c r="AB146" s="48"/>
      <c r="AC146" s="50"/>
    </row>
    <row r="147" spans="28:29" x14ac:dyDescent="0.2">
      <c r="AB147" s="48"/>
      <c r="AC147" s="50"/>
    </row>
    <row r="148" spans="28:29" x14ac:dyDescent="0.2">
      <c r="AB148" s="48"/>
      <c r="AC148" s="50"/>
    </row>
    <row r="149" spans="28:29" x14ac:dyDescent="0.2">
      <c r="AB149" s="48"/>
      <c r="AC149" s="50"/>
    </row>
    <row r="150" spans="28:29" x14ac:dyDescent="0.2">
      <c r="AB150" s="48"/>
      <c r="AC150" s="50"/>
    </row>
    <row r="151" spans="28:29" x14ac:dyDescent="0.2">
      <c r="AB151" s="48"/>
      <c r="AC151" s="50"/>
    </row>
    <row r="152" spans="28:29" x14ac:dyDescent="0.2">
      <c r="AB152" s="48"/>
      <c r="AC152" s="50"/>
    </row>
    <row r="153" spans="28:29" x14ac:dyDescent="0.2">
      <c r="AB153" s="48"/>
      <c r="AC153" s="50"/>
    </row>
    <row r="154" spans="28:29" x14ac:dyDescent="0.2">
      <c r="AB154" s="48"/>
      <c r="AC154" s="50"/>
    </row>
    <row r="155" spans="28:29" x14ac:dyDescent="0.2">
      <c r="AB155" s="48"/>
      <c r="AC155" s="50"/>
    </row>
    <row r="156" spans="28:29" x14ac:dyDescent="0.2">
      <c r="AB156" s="48"/>
      <c r="AC156" s="50"/>
    </row>
    <row r="157" spans="28:29" x14ac:dyDescent="0.2">
      <c r="AB157" s="48"/>
      <c r="AC157" s="50"/>
    </row>
    <row r="158" spans="28:29" x14ac:dyDescent="0.2">
      <c r="AB158" s="48"/>
      <c r="AC158" s="50"/>
    </row>
    <row r="159" spans="28:29" x14ac:dyDescent="0.2">
      <c r="AB159" s="48"/>
      <c r="AC159" s="50"/>
    </row>
    <row r="160" spans="28:29" x14ac:dyDescent="0.2">
      <c r="AB160" s="48"/>
      <c r="AC160" s="50"/>
    </row>
    <row r="161" spans="28:29" x14ac:dyDescent="0.2">
      <c r="AB161" s="48"/>
      <c r="AC161" s="50"/>
    </row>
    <row r="162" spans="28:29" x14ac:dyDescent="0.2">
      <c r="AB162" s="48"/>
      <c r="AC162" s="50"/>
    </row>
    <row r="163" spans="28:29" x14ac:dyDescent="0.2">
      <c r="AB163" s="48"/>
      <c r="AC163" s="50"/>
    </row>
    <row r="164" spans="28:29" x14ac:dyDescent="0.2">
      <c r="AB164" s="48"/>
      <c r="AC164" s="50"/>
    </row>
    <row r="165" spans="28:29" x14ac:dyDescent="0.2">
      <c r="AB165" s="48"/>
      <c r="AC165" s="50"/>
    </row>
    <row r="166" spans="28:29" x14ac:dyDescent="0.2">
      <c r="AB166" s="48"/>
      <c r="AC166" s="50"/>
    </row>
    <row r="167" spans="28:29" x14ac:dyDescent="0.2">
      <c r="AB167" s="48"/>
      <c r="AC167" s="50"/>
    </row>
  </sheetData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167"/>
  <sheetViews>
    <sheetView showGridLines="0" topLeftCell="A127" zoomScale="75" workbookViewId="0">
      <pane xSplit="1" topLeftCell="P1" activePane="topRight" state="frozen"/>
      <selection activeCell="A181" sqref="A181"/>
      <selection pane="topRight" activeCell="AA79" sqref="AA1:AA1048576"/>
    </sheetView>
  </sheetViews>
  <sheetFormatPr baseColWidth="10" defaultColWidth="14.42578125" defaultRowHeight="15" x14ac:dyDescent="0.2"/>
  <cols>
    <col min="1" max="1" width="70.28515625" style="3" bestFit="1" customWidth="1"/>
    <col min="2" max="25" width="8.7109375" style="1" bestFit="1" customWidth="1"/>
    <col min="26" max="26" width="9.85546875" style="2" bestFit="1" customWidth="1"/>
    <col min="27" max="27" width="7" style="3" bestFit="1" customWidth="1"/>
    <col min="28" max="28" width="13.42578125" style="3" bestFit="1" customWidth="1"/>
    <col min="29" max="29" width="5.28515625" style="3" bestFit="1" customWidth="1"/>
    <col min="30" max="30" width="23.42578125" style="3" bestFit="1" customWidth="1"/>
    <col min="31" max="16384" width="14.42578125" style="3"/>
  </cols>
  <sheetData>
    <row r="1" spans="1:31" ht="23.25" x14ac:dyDescent="0.35">
      <c r="A1" s="42"/>
      <c r="B1" s="25"/>
      <c r="C1" s="25"/>
      <c r="D1" s="25"/>
      <c r="E1" s="25"/>
    </row>
    <row r="2" spans="1:31" ht="21" thickBot="1" x14ac:dyDescent="0.35">
      <c r="A2" s="41"/>
      <c r="B2" s="25"/>
      <c r="C2" s="25"/>
      <c r="D2" s="25"/>
      <c r="E2" s="25"/>
    </row>
    <row r="3" spans="1:31" ht="15.75" thickBot="1" x14ac:dyDescent="0.25"/>
    <row r="4" spans="1:31" ht="16.5" thickBot="1" x14ac:dyDescent="0.3">
      <c r="A4" s="43" t="s">
        <v>33</v>
      </c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AB4" s="6"/>
    </row>
    <row r="5" spans="1:31" ht="15.75" thickBot="1" x14ac:dyDescent="0.25"/>
    <row r="6" spans="1:31" ht="15.95" customHeight="1" thickBot="1" x14ac:dyDescent="0.25">
      <c r="A6" s="44" t="s">
        <v>2</v>
      </c>
      <c r="B6" s="45" t="s">
        <v>3</v>
      </c>
      <c r="C6" s="45" t="s">
        <v>4</v>
      </c>
      <c r="D6" s="45" t="s">
        <v>5</v>
      </c>
      <c r="E6" s="45" t="s">
        <v>6</v>
      </c>
      <c r="F6" s="45" t="s">
        <v>7</v>
      </c>
      <c r="G6" s="45" t="s">
        <v>8</v>
      </c>
      <c r="H6" s="45" t="s">
        <v>9</v>
      </c>
      <c r="I6" s="45" t="s">
        <v>10</v>
      </c>
      <c r="J6" s="45" t="s">
        <v>11</v>
      </c>
      <c r="K6" s="45" t="s">
        <v>12</v>
      </c>
      <c r="L6" s="45" t="s">
        <v>13</v>
      </c>
      <c r="M6" s="45" t="s">
        <v>14</v>
      </c>
      <c r="N6" s="45" t="s">
        <v>15</v>
      </c>
      <c r="O6" s="45" t="s">
        <v>16</v>
      </c>
      <c r="P6" s="45" t="s">
        <v>17</v>
      </c>
      <c r="Q6" s="45" t="s">
        <v>18</v>
      </c>
      <c r="R6" s="45" t="s">
        <v>19</v>
      </c>
      <c r="S6" s="45" t="s">
        <v>20</v>
      </c>
      <c r="T6" s="45" t="s">
        <v>21</v>
      </c>
      <c r="U6" s="45" t="s">
        <v>22</v>
      </c>
      <c r="V6" s="45" t="s">
        <v>23</v>
      </c>
      <c r="W6" s="45" t="s">
        <v>24</v>
      </c>
      <c r="X6" s="45" t="s">
        <v>25</v>
      </c>
      <c r="Y6" s="45" t="s">
        <v>26</v>
      </c>
      <c r="Z6" s="45" t="s">
        <v>1</v>
      </c>
      <c r="AA6" s="45" t="s">
        <v>32</v>
      </c>
      <c r="AB6" s="46"/>
    </row>
    <row r="7" spans="1:31" ht="15.95" customHeight="1" x14ac:dyDescent="0.25">
      <c r="A7" s="7">
        <v>44562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17">
        <f>SUM(B7:Y7)</f>
        <v>0</v>
      </c>
      <c r="AA7" s="39">
        <v>20</v>
      </c>
      <c r="AB7" s="40">
        <f>+Z7*AA7</f>
        <v>0</v>
      </c>
      <c r="AD7" s="3" t="s">
        <v>38</v>
      </c>
      <c r="AE7" s="3">
        <f>2000/31/24</f>
        <v>2.6881720430107525</v>
      </c>
    </row>
    <row r="8" spans="1:31" ht="15.95" customHeight="1" x14ac:dyDescent="0.25">
      <c r="A8" s="11">
        <v>44593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8">
        <f t="shared" ref="Z8:Z30" si="0">SUM(B8:Y8)</f>
        <v>0</v>
      </c>
      <c r="AA8" s="15">
        <v>20</v>
      </c>
      <c r="AB8" s="36">
        <f>+Z8*AA8</f>
        <v>0</v>
      </c>
      <c r="AD8" s="3" t="s">
        <v>38</v>
      </c>
    </row>
    <row r="9" spans="1:31" ht="15.95" customHeight="1" x14ac:dyDescent="0.25">
      <c r="A9" s="11">
        <v>44621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8">
        <f t="shared" si="0"/>
        <v>0</v>
      </c>
      <c r="AA9" s="15">
        <v>22</v>
      </c>
      <c r="AB9" s="36">
        <f t="shared" ref="AB9:AB30" si="1">+Z9*AA9</f>
        <v>0</v>
      </c>
      <c r="AD9" s="3" t="s">
        <v>38</v>
      </c>
    </row>
    <row r="10" spans="1:31" ht="15.95" customHeight="1" x14ac:dyDescent="0.25">
      <c r="A10" s="11">
        <v>44652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8">
        <f t="shared" si="0"/>
        <v>0</v>
      </c>
      <c r="AA10" s="15">
        <v>19</v>
      </c>
      <c r="AB10" s="36">
        <f t="shared" si="1"/>
        <v>0</v>
      </c>
      <c r="AD10" s="3" t="s">
        <v>38</v>
      </c>
    </row>
    <row r="11" spans="1:31" ht="15.95" customHeight="1" x14ac:dyDescent="0.25">
      <c r="A11" s="11">
        <v>44682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8">
        <f t="shared" si="0"/>
        <v>0</v>
      </c>
      <c r="AA11" s="15">
        <v>21</v>
      </c>
      <c r="AB11" s="36">
        <f t="shared" si="1"/>
        <v>0</v>
      </c>
      <c r="AD11" s="3" t="s">
        <v>38</v>
      </c>
    </row>
    <row r="12" spans="1:31" ht="15.95" customHeight="1" x14ac:dyDescent="0.25">
      <c r="A12" s="11">
        <v>44713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8">
        <f t="shared" si="0"/>
        <v>0</v>
      </c>
      <c r="AA12" s="15">
        <v>20</v>
      </c>
      <c r="AB12" s="36">
        <f t="shared" si="1"/>
        <v>0</v>
      </c>
      <c r="AD12" s="3" t="s">
        <v>38</v>
      </c>
    </row>
    <row r="13" spans="1:31" ht="15.95" customHeight="1" x14ac:dyDescent="0.25">
      <c r="A13" s="11">
        <v>44743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8">
        <f t="shared" si="0"/>
        <v>0</v>
      </c>
      <c r="AA13" s="15">
        <v>19</v>
      </c>
      <c r="AB13" s="36">
        <f t="shared" si="1"/>
        <v>0</v>
      </c>
      <c r="AD13" s="3" t="s">
        <v>38</v>
      </c>
    </row>
    <row r="14" spans="1:31" ht="15.95" customHeight="1" x14ac:dyDescent="0.25">
      <c r="A14" s="11">
        <v>44774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8">
        <f t="shared" si="0"/>
        <v>0</v>
      </c>
      <c r="AA14" s="15">
        <v>22</v>
      </c>
      <c r="AB14" s="36">
        <f t="shared" si="1"/>
        <v>0</v>
      </c>
      <c r="AD14" s="3" t="s">
        <v>38</v>
      </c>
    </row>
    <row r="15" spans="1:31" ht="15.95" customHeight="1" x14ac:dyDescent="0.25">
      <c r="A15" s="11">
        <v>44805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8">
        <f t="shared" si="0"/>
        <v>0</v>
      </c>
      <c r="AA15" s="15">
        <v>22</v>
      </c>
      <c r="AB15" s="36">
        <f t="shared" si="1"/>
        <v>0</v>
      </c>
      <c r="AD15" s="3" t="s">
        <v>38</v>
      </c>
    </row>
    <row r="16" spans="1:31" ht="15.95" customHeight="1" x14ac:dyDescent="0.25">
      <c r="A16" s="11">
        <v>44835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8">
        <f t="shared" si="0"/>
        <v>0</v>
      </c>
      <c r="AA16" s="15">
        <v>20</v>
      </c>
      <c r="AB16" s="36">
        <f t="shared" si="1"/>
        <v>0</v>
      </c>
      <c r="AD16" s="3" t="s">
        <v>38</v>
      </c>
    </row>
    <row r="17" spans="1:32" ht="15.95" customHeight="1" x14ac:dyDescent="0.25">
      <c r="A17" s="11">
        <v>44866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8">
        <f t="shared" si="0"/>
        <v>0</v>
      </c>
      <c r="AA17" s="15">
        <v>20</v>
      </c>
      <c r="AB17" s="36">
        <f t="shared" si="1"/>
        <v>0</v>
      </c>
      <c r="AD17" s="3" t="s">
        <v>38</v>
      </c>
    </row>
    <row r="18" spans="1:32" ht="15.95" customHeight="1" thickBot="1" x14ac:dyDescent="0.3">
      <c r="A18" s="13">
        <v>44896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9">
        <f t="shared" si="0"/>
        <v>0</v>
      </c>
      <c r="AA18" s="37">
        <v>21</v>
      </c>
      <c r="AB18" s="38">
        <f t="shared" si="1"/>
        <v>0</v>
      </c>
      <c r="AD18" s="3" t="s">
        <v>38</v>
      </c>
    </row>
    <row r="19" spans="1:32" ht="15.95" customHeight="1" x14ac:dyDescent="0.25">
      <c r="A19" s="32">
        <v>44927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20">
        <f t="shared" si="0"/>
        <v>0</v>
      </c>
      <c r="AA19" s="34">
        <v>21</v>
      </c>
      <c r="AB19" s="35">
        <f t="shared" si="1"/>
        <v>0</v>
      </c>
      <c r="AD19" s="3" t="s">
        <v>38</v>
      </c>
      <c r="AE19" s="3">
        <v>2000</v>
      </c>
      <c r="AF19" s="3">
        <f>ROUND(AE19/AA131/24,5)</f>
        <v>2.6881699999999999</v>
      </c>
    </row>
    <row r="20" spans="1:32" ht="15.95" customHeight="1" x14ac:dyDescent="0.25">
      <c r="A20" s="11">
        <v>44958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8">
        <f t="shared" si="0"/>
        <v>0</v>
      </c>
      <c r="AA20" s="15">
        <v>20</v>
      </c>
      <c r="AB20" s="35">
        <f t="shared" si="1"/>
        <v>0</v>
      </c>
      <c r="AD20" s="3" t="s">
        <v>38</v>
      </c>
      <c r="AE20" s="3">
        <v>2000</v>
      </c>
      <c r="AF20" s="3">
        <f t="shared" ref="AF20:AF30" si="2">ROUND(AE20/AA132/24,5)</f>
        <v>2.9761899999999999</v>
      </c>
    </row>
    <row r="21" spans="1:32" ht="15.95" customHeight="1" x14ac:dyDescent="0.25">
      <c r="A21" s="11">
        <v>44986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8">
        <f t="shared" si="0"/>
        <v>0</v>
      </c>
      <c r="AA21" s="15">
        <v>22</v>
      </c>
      <c r="AB21" s="35">
        <f t="shared" si="1"/>
        <v>0</v>
      </c>
      <c r="AD21" s="3" t="s">
        <v>38</v>
      </c>
      <c r="AE21" s="3">
        <v>2000</v>
      </c>
      <c r="AF21" s="3">
        <f t="shared" si="2"/>
        <v>2.6881699999999999</v>
      </c>
    </row>
    <row r="22" spans="1:32" ht="15.95" customHeight="1" x14ac:dyDescent="0.25">
      <c r="A22" s="11">
        <v>45017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8">
        <f t="shared" si="0"/>
        <v>0</v>
      </c>
      <c r="AA22" s="15">
        <v>18</v>
      </c>
      <c r="AB22" s="35">
        <f t="shared" si="1"/>
        <v>0</v>
      </c>
      <c r="AD22" s="3" t="s">
        <v>38</v>
      </c>
      <c r="AE22" s="3">
        <v>2000</v>
      </c>
      <c r="AF22" s="3">
        <f t="shared" si="2"/>
        <v>2.7777799999999999</v>
      </c>
    </row>
    <row r="23" spans="1:32" ht="15.95" customHeight="1" x14ac:dyDescent="0.25">
      <c r="A23" s="11">
        <v>45047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8">
        <f t="shared" si="0"/>
        <v>0</v>
      </c>
      <c r="AA23" s="15">
        <v>21</v>
      </c>
      <c r="AB23" s="35">
        <f t="shared" si="1"/>
        <v>0</v>
      </c>
      <c r="AD23" s="3" t="s">
        <v>38</v>
      </c>
      <c r="AE23" s="3">
        <v>2000</v>
      </c>
      <c r="AF23" s="3">
        <f t="shared" si="2"/>
        <v>2.6881699999999999</v>
      </c>
    </row>
    <row r="24" spans="1:32" ht="15.95" customHeight="1" x14ac:dyDescent="0.25">
      <c r="A24" s="11">
        <v>45078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8">
        <f t="shared" si="0"/>
        <v>0</v>
      </c>
      <c r="AA24" s="15">
        <v>20</v>
      </c>
      <c r="AB24" s="35">
        <f t="shared" si="1"/>
        <v>0</v>
      </c>
      <c r="AD24" s="3" t="s">
        <v>38</v>
      </c>
      <c r="AE24" s="3">
        <v>2000</v>
      </c>
      <c r="AF24" s="3">
        <f t="shared" si="2"/>
        <v>2.7777799999999999</v>
      </c>
    </row>
    <row r="25" spans="1:32" ht="15.95" customHeight="1" x14ac:dyDescent="0.25">
      <c r="A25" s="11">
        <v>45108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8">
        <f t="shared" si="0"/>
        <v>0</v>
      </c>
      <c r="AA25" s="15">
        <v>19</v>
      </c>
      <c r="AB25" s="35">
        <f t="shared" si="1"/>
        <v>0</v>
      </c>
      <c r="AD25" s="3" t="s">
        <v>38</v>
      </c>
      <c r="AE25" s="3">
        <v>2000</v>
      </c>
      <c r="AF25" s="3">
        <f t="shared" si="2"/>
        <v>2.6881699999999999</v>
      </c>
    </row>
    <row r="26" spans="1:32" ht="15.95" customHeight="1" x14ac:dyDescent="0.25">
      <c r="A26" s="11">
        <v>45139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8">
        <f t="shared" si="0"/>
        <v>0</v>
      </c>
      <c r="AA26" s="15">
        <v>21</v>
      </c>
      <c r="AB26" s="35">
        <f t="shared" si="1"/>
        <v>0</v>
      </c>
      <c r="AD26" s="3" t="s">
        <v>38</v>
      </c>
      <c r="AE26" s="3">
        <v>2000</v>
      </c>
      <c r="AF26" s="3">
        <f t="shared" si="2"/>
        <v>2.6881699999999999</v>
      </c>
    </row>
    <row r="27" spans="1:32" ht="15.95" customHeight="1" x14ac:dyDescent="0.25">
      <c r="A27" s="11">
        <v>45170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8">
        <f t="shared" si="0"/>
        <v>0</v>
      </c>
      <c r="AA27" s="15">
        <v>21</v>
      </c>
      <c r="AB27" s="35">
        <f t="shared" si="1"/>
        <v>0</v>
      </c>
      <c r="AD27" s="3" t="s">
        <v>38</v>
      </c>
      <c r="AE27" s="3">
        <v>2000</v>
      </c>
      <c r="AF27" s="3">
        <f t="shared" si="2"/>
        <v>2.7777799999999999</v>
      </c>
    </row>
    <row r="28" spans="1:32" ht="15.95" customHeight="1" x14ac:dyDescent="0.25">
      <c r="A28" s="11">
        <v>45200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8">
        <f t="shared" si="0"/>
        <v>0</v>
      </c>
      <c r="AA28" s="15">
        <v>21</v>
      </c>
      <c r="AB28" s="35">
        <f t="shared" si="1"/>
        <v>0</v>
      </c>
      <c r="AD28" s="3" t="s">
        <v>38</v>
      </c>
      <c r="AE28" s="3">
        <v>2000</v>
      </c>
      <c r="AF28" s="3">
        <f t="shared" si="2"/>
        <v>2.6881699999999999</v>
      </c>
    </row>
    <row r="29" spans="1:32" ht="15.95" customHeight="1" x14ac:dyDescent="0.25">
      <c r="A29" s="11">
        <v>45231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8">
        <f t="shared" si="0"/>
        <v>0</v>
      </c>
      <c r="AA29" s="15">
        <v>20</v>
      </c>
      <c r="AB29" s="35">
        <f t="shared" si="1"/>
        <v>0</v>
      </c>
      <c r="AD29" s="3" t="s">
        <v>38</v>
      </c>
      <c r="AE29" s="3">
        <v>2000</v>
      </c>
      <c r="AF29" s="3">
        <f t="shared" si="2"/>
        <v>2.7777799999999999</v>
      </c>
    </row>
    <row r="30" spans="1:32" ht="15.95" customHeight="1" thickBot="1" x14ac:dyDescent="0.3">
      <c r="A30" s="13">
        <v>45261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9">
        <f t="shared" si="0"/>
        <v>0</v>
      </c>
      <c r="AA30" s="37">
        <v>19</v>
      </c>
      <c r="AB30" s="38">
        <f t="shared" si="1"/>
        <v>0</v>
      </c>
      <c r="AD30" s="3" t="s">
        <v>38</v>
      </c>
      <c r="AE30" s="3">
        <v>2000</v>
      </c>
      <c r="AF30" s="3">
        <f t="shared" si="2"/>
        <v>2.6881699999999999</v>
      </c>
    </row>
    <row r="31" spans="1:32" ht="15.95" customHeight="1" thickBot="1" x14ac:dyDescent="0.3">
      <c r="A31" s="26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9"/>
      <c r="AB31" s="10"/>
    </row>
    <row r="32" spans="1:32" ht="16.5" thickBot="1" x14ac:dyDescent="0.3">
      <c r="A32" s="43" t="s">
        <v>34</v>
      </c>
      <c r="B32" s="25"/>
      <c r="C32" s="25"/>
      <c r="D32" s="25"/>
      <c r="E32" s="28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A32" s="9"/>
      <c r="AB32" s="10"/>
    </row>
    <row r="33" spans="1:30" ht="16.5" thickBot="1" x14ac:dyDescent="0.3">
      <c r="A33" s="27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4"/>
      <c r="AA33" s="9"/>
      <c r="AB33" s="10"/>
    </row>
    <row r="34" spans="1:30" ht="15.95" customHeight="1" thickBot="1" x14ac:dyDescent="0.25">
      <c r="A34" s="44" t="s">
        <v>2</v>
      </c>
      <c r="B34" s="45" t="s">
        <v>3</v>
      </c>
      <c r="C34" s="45" t="s">
        <v>4</v>
      </c>
      <c r="D34" s="45" t="s">
        <v>5</v>
      </c>
      <c r="E34" s="45" t="s">
        <v>6</v>
      </c>
      <c r="F34" s="45" t="s">
        <v>7</v>
      </c>
      <c r="G34" s="45" t="s">
        <v>8</v>
      </c>
      <c r="H34" s="45" t="s">
        <v>9</v>
      </c>
      <c r="I34" s="45" t="s">
        <v>10</v>
      </c>
      <c r="J34" s="45" t="s">
        <v>11</v>
      </c>
      <c r="K34" s="45" t="s">
        <v>12</v>
      </c>
      <c r="L34" s="45" t="s">
        <v>13</v>
      </c>
      <c r="M34" s="45" t="s">
        <v>14</v>
      </c>
      <c r="N34" s="45" t="s">
        <v>15</v>
      </c>
      <c r="O34" s="45" t="s">
        <v>16</v>
      </c>
      <c r="P34" s="45" t="s">
        <v>17</v>
      </c>
      <c r="Q34" s="45" t="s">
        <v>18</v>
      </c>
      <c r="R34" s="45" t="s">
        <v>19</v>
      </c>
      <c r="S34" s="45" t="s">
        <v>20</v>
      </c>
      <c r="T34" s="45" t="s">
        <v>21</v>
      </c>
      <c r="U34" s="45" t="s">
        <v>22</v>
      </c>
      <c r="V34" s="45" t="s">
        <v>23</v>
      </c>
      <c r="W34" s="45" t="s">
        <v>24</v>
      </c>
      <c r="X34" s="45" t="s">
        <v>25</v>
      </c>
      <c r="Y34" s="45" t="s">
        <v>26</v>
      </c>
      <c r="Z34" s="45" t="s">
        <v>1</v>
      </c>
      <c r="AA34" s="45" t="s">
        <v>32</v>
      </c>
      <c r="AB34" s="46"/>
    </row>
    <row r="35" spans="1:30" ht="15.75" x14ac:dyDescent="0.25">
      <c r="A35" s="7">
        <v>44562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17">
        <f>SUM(B35:Y35)</f>
        <v>0</v>
      </c>
      <c r="AA35" s="39">
        <v>4</v>
      </c>
      <c r="AB35" s="40">
        <f>+Z35*AA35</f>
        <v>0</v>
      </c>
      <c r="AD35" s="3" t="s">
        <v>39</v>
      </c>
    </row>
    <row r="36" spans="1:30" ht="15.75" x14ac:dyDescent="0.25">
      <c r="A36" s="11">
        <v>44593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8">
        <f t="shared" ref="Z36:Z58" si="3">SUM(B36:Y36)</f>
        <v>0</v>
      </c>
      <c r="AA36" s="15">
        <v>4</v>
      </c>
      <c r="AB36" s="36">
        <f>+Z36*AA36</f>
        <v>0</v>
      </c>
      <c r="AD36" s="3" t="s">
        <v>39</v>
      </c>
    </row>
    <row r="37" spans="1:30" ht="15.75" x14ac:dyDescent="0.25">
      <c r="A37" s="11">
        <v>44621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8">
        <f t="shared" si="3"/>
        <v>0</v>
      </c>
      <c r="AA37" s="15">
        <v>4</v>
      </c>
      <c r="AB37" s="36">
        <f t="shared" ref="AB37:AB58" si="4">+Z37*AA37</f>
        <v>0</v>
      </c>
      <c r="AD37" s="3" t="s">
        <v>39</v>
      </c>
    </row>
    <row r="38" spans="1:30" ht="15.75" x14ac:dyDescent="0.25">
      <c r="A38" s="11">
        <v>44652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8">
        <f t="shared" si="3"/>
        <v>0</v>
      </c>
      <c r="AA38" s="15">
        <v>5</v>
      </c>
      <c r="AB38" s="36">
        <f t="shared" si="4"/>
        <v>0</v>
      </c>
      <c r="AD38" s="3" t="s">
        <v>39</v>
      </c>
    </row>
    <row r="39" spans="1:30" ht="15.75" x14ac:dyDescent="0.25">
      <c r="A39" s="11">
        <v>44682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8">
        <f t="shared" si="3"/>
        <v>0</v>
      </c>
      <c r="AA39" s="15">
        <v>4</v>
      </c>
      <c r="AB39" s="36">
        <f t="shared" si="4"/>
        <v>0</v>
      </c>
      <c r="AD39" s="3" t="s">
        <v>39</v>
      </c>
    </row>
    <row r="40" spans="1:30" ht="15.75" x14ac:dyDescent="0.25">
      <c r="A40" s="11">
        <v>44713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8">
        <f t="shared" si="3"/>
        <v>0</v>
      </c>
      <c r="AA40" s="15">
        <v>4</v>
      </c>
      <c r="AB40" s="36">
        <f t="shared" si="4"/>
        <v>0</v>
      </c>
      <c r="AD40" s="3" t="s">
        <v>39</v>
      </c>
    </row>
    <row r="41" spans="1:30" ht="15.75" x14ac:dyDescent="0.25">
      <c r="A41" s="11">
        <v>44743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8">
        <f t="shared" si="3"/>
        <v>0</v>
      </c>
      <c r="AA41" s="15">
        <v>5</v>
      </c>
      <c r="AB41" s="36">
        <f t="shared" si="4"/>
        <v>0</v>
      </c>
      <c r="AD41" s="3" t="s">
        <v>39</v>
      </c>
    </row>
    <row r="42" spans="1:30" ht="15.75" x14ac:dyDescent="0.25">
      <c r="A42" s="11">
        <v>44774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8">
        <f t="shared" si="3"/>
        <v>0</v>
      </c>
      <c r="AA42" s="15">
        <v>4</v>
      </c>
      <c r="AB42" s="36">
        <f t="shared" si="4"/>
        <v>0</v>
      </c>
      <c r="AD42" s="3" t="s">
        <v>39</v>
      </c>
    </row>
    <row r="43" spans="1:30" ht="15.75" x14ac:dyDescent="0.25">
      <c r="A43" s="11">
        <v>44805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8">
        <f t="shared" si="3"/>
        <v>0</v>
      </c>
      <c r="AA43" s="15">
        <v>4</v>
      </c>
      <c r="AB43" s="36">
        <f t="shared" si="4"/>
        <v>0</v>
      </c>
      <c r="AD43" s="3" t="s">
        <v>39</v>
      </c>
    </row>
    <row r="44" spans="1:30" ht="15.75" x14ac:dyDescent="0.25">
      <c r="A44" s="11">
        <v>44835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8">
        <f t="shared" si="3"/>
        <v>0</v>
      </c>
      <c r="AA44" s="15">
        <v>5</v>
      </c>
      <c r="AB44" s="36">
        <f t="shared" si="4"/>
        <v>0</v>
      </c>
      <c r="AD44" s="3" t="s">
        <v>39</v>
      </c>
    </row>
    <row r="45" spans="1:30" ht="15.75" x14ac:dyDescent="0.25">
      <c r="A45" s="11">
        <v>44866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8">
        <f t="shared" si="3"/>
        <v>0</v>
      </c>
      <c r="AA45" s="15">
        <v>4</v>
      </c>
      <c r="AB45" s="36">
        <f t="shared" si="4"/>
        <v>0</v>
      </c>
      <c r="AD45" s="3" t="s">
        <v>39</v>
      </c>
    </row>
    <row r="46" spans="1:30" ht="16.5" thickBot="1" x14ac:dyDescent="0.3">
      <c r="A46" s="13">
        <v>44896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9">
        <f t="shared" si="3"/>
        <v>0</v>
      </c>
      <c r="AA46" s="37">
        <v>5</v>
      </c>
      <c r="AB46" s="38">
        <f t="shared" si="4"/>
        <v>0</v>
      </c>
      <c r="AD46" s="3" t="s">
        <v>39</v>
      </c>
    </row>
    <row r="47" spans="1:30" ht="15.75" x14ac:dyDescent="0.25">
      <c r="A47" s="32">
        <v>44927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20">
        <f t="shared" si="3"/>
        <v>0</v>
      </c>
      <c r="AA47" s="34">
        <v>4</v>
      </c>
      <c r="AB47" s="35">
        <f t="shared" si="4"/>
        <v>0</v>
      </c>
      <c r="AD47" s="3" t="s">
        <v>39</v>
      </c>
    </row>
    <row r="48" spans="1:30" ht="15.75" x14ac:dyDescent="0.25">
      <c r="A48" s="11">
        <v>44958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8">
        <f t="shared" si="3"/>
        <v>0</v>
      </c>
      <c r="AA48" s="15">
        <v>4</v>
      </c>
      <c r="AB48" s="35">
        <f t="shared" si="4"/>
        <v>0</v>
      </c>
      <c r="AD48" s="3" t="s">
        <v>39</v>
      </c>
    </row>
    <row r="49" spans="1:30" ht="15.75" x14ac:dyDescent="0.25">
      <c r="A49" s="11">
        <v>44986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8">
        <f t="shared" si="3"/>
        <v>0</v>
      </c>
      <c r="AA49" s="15">
        <v>4</v>
      </c>
      <c r="AB49" s="35">
        <f t="shared" si="4"/>
        <v>0</v>
      </c>
      <c r="AD49" s="3" t="s">
        <v>39</v>
      </c>
    </row>
    <row r="50" spans="1:30" ht="15.75" x14ac:dyDescent="0.25">
      <c r="A50" s="11">
        <v>45017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8">
        <f t="shared" si="3"/>
        <v>0</v>
      </c>
      <c r="AA50" s="15">
        <v>5</v>
      </c>
      <c r="AB50" s="35">
        <f t="shared" si="4"/>
        <v>0</v>
      </c>
      <c r="AD50" s="3" t="s">
        <v>39</v>
      </c>
    </row>
    <row r="51" spans="1:30" ht="15.75" x14ac:dyDescent="0.25">
      <c r="A51" s="11">
        <v>45047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8">
        <f t="shared" si="3"/>
        <v>0</v>
      </c>
      <c r="AA51" s="15">
        <v>4</v>
      </c>
      <c r="AB51" s="35">
        <f t="shared" si="4"/>
        <v>0</v>
      </c>
      <c r="AD51" s="3" t="s">
        <v>39</v>
      </c>
    </row>
    <row r="52" spans="1:30" ht="15.75" x14ac:dyDescent="0.25">
      <c r="A52" s="11">
        <v>45078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8">
        <f t="shared" si="3"/>
        <v>0</v>
      </c>
      <c r="AA52" s="15">
        <v>4</v>
      </c>
      <c r="AB52" s="35">
        <f t="shared" si="4"/>
        <v>0</v>
      </c>
      <c r="AD52" s="3" t="s">
        <v>39</v>
      </c>
    </row>
    <row r="53" spans="1:30" ht="15.75" x14ac:dyDescent="0.25">
      <c r="A53" s="11">
        <v>45108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8">
        <f t="shared" si="3"/>
        <v>0</v>
      </c>
      <c r="AA53" s="15">
        <v>5</v>
      </c>
      <c r="AB53" s="35">
        <f t="shared" si="4"/>
        <v>0</v>
      </c>
      <c r="AD53" s="3" t="s">
        <v>39</v>
      </c>
    </row>
    <row r="54" spans="1:30" ht="15.75" x14ac:dyDescent="0.25">
      <c r="A54" s="11">
        <v>45139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8">
        <f t="shared" si="3"/>
        <v>0</v>
      </c>
      <c r="AA54" s="15">
        <v>4</v>
      </c>
      <c r="AB54" s="35">
        <f t="shared" si="4"/>
        <v>0</v>
      </c>
      <c r="AD54" s="3" t="s">
        <v>39</v>
      </c>
    </row>
    <row r="55" spans="1:30" ht="15.75" x14ac:dyDescent="0.25">
      <c r="A55" s="11">
        <v>45170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8">
        <f t="shared" si="3"/>
        <v>0</v>
      </c>
      <c r="AA55" s="15">
        <v>5</v>
      </c>
      <c r="AB55" s="35">
        <f t="shared" si="4"/>
        <v>0</v>
      </c>
      <c r="AD55" s="3" t="s">
        <v>39</v>
      </c>
    </row>
    <row r="56" spans="1:30" ht="15.75" x14ac:dyDescent="0.25">
      <c r="A56" s="11">
        <v>45200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8">
        <f t="shared" si="3"/>
        <v>0</v>
      </c>
      <c r="AA56" s="15">
        <v>4</v>
      </c>
      <c r="AB56" s="35">
        <f t="shared" si="4"/>
        <v>0</v>
      </c>
      <c r="AD56" s="3" t="s">
        <v>39</v>
      </c>
    </row>
    <row r="57" spans="1:30" ht="15.75" x14ac:dyDescent="0.25">
      <c r="A57" s="11">
        <v>45231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8">
        <f t="shared" si="3"/>
        <v>0</v>
      </c>
      <c r="AA57" s="15">
        <v>4</v>
      </c>
      <c r="AB57" s="35">
        <f t="shared" si="4"/>
        <v>0</v>
      </c>
      <c r="AD57" s="3" t="s">
        <v>39</v>
      </c>
    </row>
    <row r="58" spans="1:30" ht="16.5" thickBot="1" x14ac:dyDescent="0.3">
      <c r="A58" s="13">
        <v>45261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9">
        <f t="shared" si="3"/>
        <v>0</v>
      </c>
      <c r="AA58" s="37">
        <v>5</v>
      </c>
      <c r="AB58" s="38">
        <f t="shared" si="4"/>
        <v>0</v>
      </c>
      <c r="AD58" s="3" t="s">
        <v>39</v>
      </c>
    </row>
    <row r="59" spans="1:30" ht="16.5" thickBot="1" x14ac:dyDescent="0.3">
      <c r="A59" s="2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  <c r="AA59" s="9"/>
      <c r="AB59" s="10"/>
    </row>
    <row r="60" spans="1:30" ht="16.5" thickBot="1" x14ac:dyDescent="0.3">
      <c r="A60" s="43" t="s">
        <v>35</v>
      </c>
      <c r="B60" s="25"/>
      <c r="C60" s="25"/>
      <c r="D60" s="25"/>
      <c r="E60" s="28"/>
      <c r="F60" s="25"/>
      <c r="G60" s="25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4"/>
      <c r="AA60" s="9"/>
      <c r="AB60" s="10"/>
    </row>
    <row r="61" spans="1:30" ht="16.5" thickBot="1" x14ac:dyDescent="0.3">
      <c r="A61" s="30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4"/>
      <c r="AA61" s="9"/>
      <c r="AB61" s="10"/>
    </row>
    <row r="62" spans="1:30" ht="15.95" customHeight="1" thickBot="1" x14ac:dyDescent="0.25">
      <c r="A62" s="44" t="s">
        <v>2</v>
      </c>
      <c r="B62" s="45" t="s">
        <v>3</v>
      </c>
      <c r="C62" s="45" t="s">
        <v>4</v>
      </c>
      <c r="D62" s="45" t="s">
        <v>5</v>
      </c>
      <c r="E62" s="45" t="s">
        <v>6</v>
      </c>
      <c r="F62" s="45" t="s">
        <v>7</v>
      </c>
      <c r="G62" s="45" t="s">
        <v>8</v>
      </c>
      <c r="H62" s="45" t="s">
        <v>9</v>
      </c>
      <c r="I62" s="45" t="s">
        <v>10</v>
      </c>
      <c r="J62" s="45" t="s">
        <v>11</v>
      </c>
      <c r="K62" s="45" t="s">
        <v>12</v>
      </c>
      <c r="L62" s="45" t="s">
        <v>13</v>
      </c>
      <c r="M62" s="45" t="s">
        <v>14</v>
      </c>
      <c r="N62" s="45" t="s">
        <v>15</v>
      </c>
      <c r="O62" s="45" t="s">
        <v>16</v>
      </c>
      <c r="P62" s="45" t="s">
        <v>17</v>
      </c>
      <c r="Q62" s="45" t="s">
        <v>18</v>
      </c>
      <c r="R62" s="45" t="s">
        <v>19</v>
      </c>
      <c r="S62" s="45" t="s">
        <v>20</v>
      </c>
      <c r="T62" s="45" t="s">
        <v>21</v>
      </c>
      <c r="U62" s="45" t="s">
        <v>22</v>
      </c>
      <c r="V62" s="45" t="s">
        <v>23</v>
      </c>
      <c r="W62" s="45" t="s">
        <v>24</v>
      </c>
      <c r="X62" s="45" t="s">
        <v>25</v>
      </c>
      <c r="Y62" s="45" t="s">
        <v>26</v>
      </c>
      <c r="Z62" s="45" t="s">
        <v>1</v>
      </c>
      <c r="AA62" s="45" t="s">
        <v>32</v>
      </c>
      <c r="AB62" s="46"/>
    </row>
    <row r="63" spans="1:30" ht="15.75" x14ac:dyDescent="0.25">
      <c r="A63" s="7">
        <v>44562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17">
        <f>SUM(B63:Y63)</f>
        <v>0</v>
      </c>
      <c r="AA63" s="39">
        <v>6</v>
      </c>
      <c r="AB63" s="40">
        <f>+Z63*AA63</f>
        <v>0</v>
      </c>
      <c r="AD63" s="3" t="s">
        <v>40</v>
      </c>
    </row>
    <row r="64" spans="1:30" ht="15.75" x14ac:dyDescent="0.25">
      <c r="A64" s="11">
        <v>44593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8">
        <f t="shared" ref="Z64:Z86" si="5">SUM(B64:Y64)</f>
        <v>0</v>
      </c>
      <c r="AA64" s="15">
        <v>4</v>
      </c>
      <c r="AB64" s="36">
        <f>+Z64*AA64</f>
        <v>0</v>
      </c>
      <c r="AD64" s="3" t="s">
        <v>40</v>
      </c>
    </row>
    <row r="65" spans="1:30" ht="15.75" x14ac:dyDescent="0.25">
      <c r="A65" s="11">
        <v>44621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8">
        <f t="shared" si="5"/>
        <v>0</v>
      </c>
      <c r="AA65" s="15">
        <v>4</v>
      </c>
      <c r="AB65" s="36">
        <f t="shared" ref="AB65:AB86" si="6">+Z65*AA65</f>
        <v>0</v>
      </c>
      <c r="AD65" s="3" t="s">
        <v>40</v>
      </c>
    </row>
    <row r="66" spans="1:30" ht="15.75" x14ac:dyDescent="0.25">
      <c r="A66" s="11">
        <v>44652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8">
        <f t="shared" si="5"/>
        <v>0</v>
      </c>
      <c r="AA66" s="15">
        <v>6</v>
      </c>
      <c r="AB66" s="36">
        <f t="shared" si="6"/>
        <v>0</v>
      </c>
      <c r="AD66" s="3" t="s">
        <v>40</v>
      </c>
    </row>
    <row r="67" spans="1:30" ht="15.75" x14ac:dyDescent="0.25">
      <c r="A67" s="11">
        <v>44682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8">
        <f t="shared" si="5"/>
        <v>0</v>
      </c>
      <c r="AA67" s="15">
        <v>5</v>
      </c>
      <c r="AB67" s="36">
        <f t="shared" si="6"/>
        <v>0</v>
      </c>
      <c r="AD67" s="3" t="s">
        <v>40</v>
      </c>
    </row>
    <row r="68" spans="1:30" ht="15.75" x14ac:dyDescent="0.25">
      <c r="A68" s="11">
        <v>44713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8">
        <f t="shared" si="5"/>
        <v>0</v>
      </c>
      <c r="AA68" s="15">
        <v>4</v>
      </c>
      <c r="AB68" s="36">
        <f t="shared" si="6"/>
        <v>0</v>
      </c>
      <c r="AD68" s="3" t="s">
        <v>40</v>
      </c>
    </row>
    <row r="69" spans="1:30" ht="15.75" x14ac:dyDescent="0.25">
      <c r="A69" s="11">
        <v>44743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8">
        <f t="shared" si="5"/>
        <v>0</v>
      </c>
      <c r="AA69" s="15">
        <v>6</v>
      </c>
      <c r="AB69" s="36">
        <f t="shared" si="6"/>
        <v>0</v>
      </c>
      <c r="AD69" s="3" t="s">
        <v>40</v>
      </c>
    </row>
    <row r="70" spans="1:30" ht="15.75" x14ac:dyDescent="0.25">
      <c r="A70" s="11">
        <v>44774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8">
        <f t="shared" si="5"/>
        <v>0</v>
      </c>
      <c r="AA70" s="15">
        <v>4</v>
      </c>
      <c r="AB70" s="36">
        <f t="shared" si="6"/>
        <v>0</v>
      </c>
      <c r="AD70" s="3" t="s">
        <v>40</v>
      </c>
    </row>
    <row r="71" spans="1:30" ht="15.75" x14ac:dyDescent="0.25">
      <c r="A71" s="11">
        <v>44805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8">
        <f t="shared" si="5"/>
        <v>0</v>
      </c>
      <c r="AA71" s="15">
        <v>4</v>
      </c>
      <c r="AB71" s="36">
        <f t="shared" si="6"/>
        <v>0</v>
      </c>
      <c r="AD71" s="3" t="s">
        <v>40</v>
      </c>
    </row>
    <row r="72" spans="1:30" ht="15.75" x14ac:dyDescent="0.25">
      <c r="A72" s="11">
        <v>44835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8">
        <f t="shared" si="5"/>
        <v>0</v>
      </c>
      <c r="AA72" s="15">
        <v>5</v>
      </c>
      <c r="AB72" s="36">
        <f t="shared" si="6"/>
        <v>0</v>
      </c>
      <c r="AD72" s="3" t="s">
        <v>40</v>
      </c>
    </row>
    <row r="73" spans="1:30" ht="15.75" x14ac:dyDescent="0.25">
      <c r="A73" s="11">
        <v>44866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8">
        <f t="shared" si="5"/>
        <v>0</v>
      </c>
      <c r="AA73" s="15">
        <v>4</v>
      </c>
      <c r="AB73" s="36">
        <f t="shared" si="6"/>
        <v>0</v>
      </c>
      <c r="AD73" s="3" t="s">
        <v>40</v>
      </c>
    </row>
    <row r="74" spans="1:30" ht="16.5" thickBot="1" x14ac:dyDescent="0.3">
      <c r="A74" s="13">
        <v>44896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9">
        <f t="shared" si="5"/>
        <v>0</v>
      </c>
      <c r="AA74" s="37">
        <v>5</v>
      </c>
      <c r="AB74" s="38">
        <f t="shared" si="6"/>
        <v>0</v>
      </c>
      <c r="AD74" s="3" t="s">
        <v>40</v>
      </c>
    </row>
    <row r="75" spans="1:30" ht="15.75" x14ac:dyDescent="0.25">
      <c r="A75" s="32">
        <v>44927</v>
      </c>
      <c r="B75" s="33">
        <v>0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20">
        <f t="shared" si="5"/>
        <v>0</v>
      </c>
      <c r="AA75" s="34">
        <v>5</v>
      </c>
      <c r="AB75" s="35">
        <f t="shared" si="6"/>
        <v>0</v>
      </c>
      <c r="AD75" s="3" t="s">
        <v>40</v>
      </c>
    </row>
    <row r="76" spans="1:30" ht="15.75" x14ac:dyDescent="0.25">
      <c r="A76" s="11">
        <v>44958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8">
        <f t="shared" si="5"/>
        <v>0</v>
      </c>
      <c r="AA76" s="15">
        <v>4</v>
      </c>
      <c r="AB76" s="35">
        <f t="shared" si="6"/>
        <v>0</v>
      </c>
      <c r="AD76" s="3" t="s">
        <v>40</v>
      </c>
    </row>
    <row r="77" spans="1:30" ht="15.75" x14ac:dyDescent="0.25">
      <c r="A77" s="11">
        <v>44986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8">
        <f t="shared" si="5"/>
        <v>0</v>
      </c>
      <c r="AA77" s="15">
        <v>4</v>
      </c>
      <c r="AB77" s="35">
        <f t="shared" si="6"/>
        <v>0</v>
      </c>
      <c r="AD77" s="3" t="s">
        <v>40</v>
      </c>
    </row>
    <row r="78" spans="1:30" ht="15.75" x14ac:dyDescent="0.25">
      <c r="A78" s="11">
        <v>45017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8">
        <f t="shared" si="5"/>
        <v>0</v>
      </c>
      <c r="AA78" s="15">
        <v>7</v>
      </c>
      <c r="AB78" s="35">
        <f t="shared" si="6"/>
        <v>0</v>
      </c>
      <c r="AD78" s="3" t="s">
        <v>40</v>
      </c>
    </row>
    <row r="79" spans="1:30" ht="15.75" x14ac:dyDescent="0.25">
      <c r="A79" s="11">
        <v>45047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8">
        <f t="shared" si="5"/>
        <v>0</v>
      </c>
      <c r="AA79" s="15">
        <v>4</v>
      </c>
      <c r="AB79" s="35">
        <f t="shared" si="6"/>
        <v>0</v>
      </c>
      <c r="AD79" s="3" t="s">
        <v>40</v>
      </c>
    </row>
    <row r="80" spans="1:30" ht="15.75" x14ac:dyDescent="0.25">
      <c r="A80" s="11">
        <v>45078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8">
        <f t="shared" si="5"/>
        <v>0</v>
      </c>
      <c r="AA80" s="15">
        <v>4</v>
      </c>
      <c r="AB80" s="35">
        <f t="shared" si="6"/>
        <v>0</v>
      </c>
      <c r="AD80" s="3" t="s">
        <v>40</v>
      </c>
    </row>
    <row r="81" spans="1:30" ht="15.75" x14ac:dyDescent="0.25">
      <c r="A81" s="11">
        <v>45108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8">
        <f t="shared" si="5"/>
        <v>0</v>
      </c>
      <c r="AA81" s="15">
        <v>6</v>
      </c>
      <c r="AB81" s="35">
        <f t="shared" si="6"/>
        <v>0</v>
      </c>
      <c r="AD81" s="3" t="s">
        <v>40</v>
      </c>
    </row>
    <row r="82" spans="1:30" ht="15.75" x14ac:dyDescent="0.25">
      <c r="A82" s="11">
        <v>45139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8">
        <f t="shared" si="5"/>
        <v>0</v>
      </c>
      <c r="AA82" s="15">
        <v>4</v>
      </c>
      <c r="AB82" s="35">
        <f t="shared" si="6"/>
        <v>0</v>
      </c>
      <c r="AD82" s="3" t="s">
        <v>40</v>
      </c>
    </row>
    <row r="83" spans="1:30" ht="15.75" x14ac:dyDescent="0.25">
      <c r="A83" s="11">
        <v>45170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8">
        <f t="shared" si="5"/>
        <v>0</v>
      </c>
      <c r="AA83" s="15">
        <v>4</v>
      </c>
      <c r="AB83" s="35">
        <f t="shared" si="6"/>
        <v>0</v>
      </c>
      <c r="AD83" s="3" t="s">
        <v>40</v>
      </c>
    </row>
    <row r="84" spans="1:30" ht="15.75" x14ac:dyDescent="0.25">
      <c r="A84" s="11">
        <v>45200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8">
        <f t="shared" si="5"/>
        <v>0</v>
      </c>
      <c r="AA84" s="15">
        <v>5</v>
      </c>
      <c r="AB84" s="35">
        <f t="shared" si="6"/>
        <v>0</v>
      </c>
      <c r="AD84" s="3" t="s">
        <v>40</v>
      </c>
    </row>
    <row r="85" spans="1:30" ht="15.75" x14ac:dyDescent="0.25">
      <c r="A85" s="11">
        <v>45231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8">
        <f t="shared" si="5"/>
        <v>0</v>
      </c>
      <c r="AA85" s="15">
        <v>4</v>
      </c>
      <c r="AB85" s="35">
        <f t="shared" si="6"/>
        <v>0</v>
      </c>
      <c r="AD85" s="3" t="s">
        <v>40</v>
      </c>
    </row>
    <row r="86" spans="1:30" ht="16.5" thickBot="1" x14ac:dyDescent="0.3">
      <c r="A86" s="13">
        <v>45261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9">
        <f t="shared" si="5"/>
        <v>0</v>
      </c>
      <c r="AA86" s="37">
        <v>6</v>
      </c>
      <c r="AB86" s="38">
        <f t="shared" si="6"/>
        <v>0</v>
      </c>
      <c r="AD86" s="3" t="s">
        <v>40</v>
      </c>
    </row>
    <row r="87" spans="1:30" ht="16.5" thickBot="1" x14ac:dyDescent="0.3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2"/>
      <c r="AA87" s="9"/>
      <c r="AB87" s="10"/>
    </row>
    <row r="88" spans="1:30" ht="16.5" thickBot="1" x14ac:dyDescent="0.3">
      <c r="A88" s="43" t="s">
        <v>36</v>
      </c>
      <c r="B88" s="25"/>
      <c r="C88" s="25"/>
      <c r="D88" s="25"/>
      <c r="E88" s="28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4"/>
      <c r="AA88" s="9"/>
      <c r="AB88" s="10"/>
    </row>
    <row r="89" spans="1:30" ht="16.5" thickBot="1" x14ac:dyDescent="0.3">
      <c r="A89" s="3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4"/>
      <c r="AA89" s="9"/>
      <c r="AB89" s="10"/>
    </row>
    <row r="90" spans="1:30" ht="15.95" customHeight="1" thickBot="1" x14ac:dyDescent="0.25">
      <c r="A90" s="44" t="s">
        <v>2</v>
      </c>
      <c r="B90" s="45" t="s">
        <v>3</v>
      </c>
      <c r="C90" s="45" t="s">
        <v>4</v>
      </c>
      <c r="D90" s="45" t="s">
        <v>5</v>
      </c>
      <c r="E90" s="45" t="s">
        <v>6</v>
      </c>
      <c r="F90" s="45" t="s">
        <v>7</v>
      </c>
      <c r="G90" s="45" t="s">
        <v>8</v>
      </c>
      <c r="H90" s="45" t="s">
        <v>9</v>
      </c>
      <c r="I90" s="45" t="s">
        <v>10</v>
      </c>
      <c r="J90" s="45" t="s">
        <v>11</v>
      </c>
      <c r="K90" s="45" t="s">
        <v>12</v>
      </c>
      <c r="L90" s="45" t="s">
        <v>13</v>
      </c>
      <c r="M90" s="45" t="s">
        <v>14</v>
      </c>
      <c r="N90" s="45" t="s">
        <v>15</v>
      </c>
      <c r="O90" s="45" t="s">
        <v>16</v>
      </c>
      <c r="P90" s="45" t="s">
        <v>17</v>
      </c>
      <c r="Q90" s="45" t="s">
        <v>18</v>
      </c>
      <c r="R90" s="45" t="s">
        <v>19</v>
      </c>
      <c r="S90" s="45" t="s">
        <v>20</v>
      </c>
      <c r="T90" s="45" t="s">
        <v>21</v>
      </c>
      <c r="U90" s="45" t="s">
        <v>22</v>
      </c>
      <c r="V90" s="45" t="s">
        <v>23</v>
      </c>
      <c r="W90" s="45" t="s">
        <v>24</v>
      </c>
      <c r="X90" s="45" t="s">
        <v>25</v>
      </c>
      <c r="Y90" s="45" t="s">
        <v>26</v>
      </c>
      <c r="Z90" s="45" t="s">
        <v>1</v>
      </c>
      <c r="AA90" s="45" t="s">
        <v>32</v>
      </c>
      <c r="AB90" s="46"/>
    </row>
    <row r="91" spans="1:30" ht="15.75" x14ac:dyDescent="0.25">
      <c r="A91" s="7">
        <v>44562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17">
        <f>SUM(B91:Y91)</f>
        <v>0</v>
      </c>
      <c r="AA91" s="39">
        <v>1</v>
      </c>
      <c r="AB91" s="40">
        <f>+Z91*AA91</f>
        <v>0</v>
      </c>
      <c r="AD91" s="3" t="s">
        <v>41</v>
      </c>
    </row>
    <row r="92" spans="1:30" ht="15.75" x14ac:dyDescent="0.25">
      <c r="A92" s="11">
        <v>44593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8">
        <f t="shared" ref="Z92:Z114" si="7">SUM(B92:Y92)</f>
        <v>0</v>
      </c>
      <c r="AA92" s="15">
        <v>0</v>
      </c>
      <c r="AB92" s="36">
        <f>+Z92*AA92</f>
        <v>0</v>
      </c>
      <c r="AD92" s="3" t="s">
        <v>41</v>
      </c>
    </row>
    <row r="93" spans="1:30" ht="15.75" x14ac:dyDescent="0.25">
      <c r="A93" s="11">
        <v>44621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8">
        <f t="shared" si="7"/>
        <v>0</v>
      </c>
      <c r="AA93" s="15">
        <v>1</v>
      </c>
      <c r="AB93" s="36">
        <f t="shared" ref="AB93:AB114" si="8">+Z93*AA93</f>
        <v>0</v>
      </c>
      <c r="AD93" s="3" t="s">
        <v>41</v>
      </c>
    </row>
    <row r="94" spans="1:30" ht="15.75" x14ac:dyDescent="0.25">
      <c r="A94" s="11">
        <v>44652</v>
      </c>
      <c r="B94" s="12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8">
        <f t="shared" si="7"/>
        <v>0</v>
      </c>
      <c r="AA94" s="15">
        <v>0</v>
      </c>
      <c r="AB94" s="36">
        <f t="shared" si="8"/>
        <v>0</v>
      </c>
      <c r="AD94" s="3" t="s">
        <v>41</v>
      </c>
    </row>
    <row r="95" spans="1:30" ht="15.75" x14ac:dyDescent="0.25">
      <c r="A95" s="11">
        <v>44682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8">
        <f t="shared" si="7"/>
        <v>0</v>
      </c>
      <c r="AA95" s="15">
        <v>1</v>
      </c>
      <c r="AB95" s="36">
        <f t="shared" si="8"/>
        <v>0</v>
      </c>
      <c r="AD95" s="3" t="s">
        <v>41</v>
      </c>
    </row>
    <row r="96" spans="1:30" ht="15.75" x14ac:dyDescent="0.25">
      <c r="A96" s="11">
        <v>44713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8">
        <f t="shared" si="7"/>
        <v>0</v>
      </c>
      <c r="AA96" s="15">
        <v>2</v>
      </c>
      <c r="AB96" s="36">
        <f t="shared" si="8"/>
        <v>0</v>
      </c>
      <c r="AD96" s="3" t="s">
        <v>41</v>
      </c>
    </row>
    <row r="97" spans="1:30" ht="15.75" x14ac:dyDescent="0.25">
      <c r="A97" s="11">
        <v>44743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8">
        <f t="shared" si="7"/>
        <v>0</v>
      </c>
      <c r="AA97" s="15">
        <v>1</v>
      </c>
      <c r="AB97" s="36">
        <f t="shared" si="8"/>
        <v>0</v>
      </c>
      <c r="AD97" s="3" t="s">
        <v>41</v>
      </c>
    </row>
    <row r="98" spans="1:30" ht="15.75" x14ac:dyDescent="0.25">
      <c r="A98" s="11">
        <v>44774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8">
        <f t="shared" si="7"/>
        <v>0</v>
      </c>
      <c r="AA98" s="15">
        <v>1</v>
      </c>
      <c r="AB98" s="36">
        <f t="shared" si="8"/>
        <v>0</v>
      </c>
      <c r="AD98" s="3" t="s">
        <v>41</v>
      </c>
    </row>
    <row r="99" spans="1:30" ht="15.75" x14ac:dyDescent="0.25">
      <c r="A99" s="11">
        <v>44805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8">
        <f t="shared" si="7"/>
        <v>0</v>
      </c>
      <c r="AA99" s="15">
        <v>0</v>
      </c>
      <c r="AB99" s="36">
        <f t="shared" si="8"/>
        <v>0</v>
      </c>
      <c r="AD99" s="3" t="s">
        <v>41</v>
      </c>
    </row>
    <row r="100" spans="1:30" ht="15.75" x14ac:dyDescent="0.25">
      <c r="A100" s="11">
        <v>44835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8">
        <f t="shared" si="7"/>
        <v>0</v>
      </c>
      <c r="AA100" s="15">
        <v>1</v>
      </c>
      <c r="AB100" s="36">
        <f t="shared" si="8"/>
        <v>0</v>
      </c>
      <c r="AD100" s="3" t="s">
        <v>41</v>
      </c>
    </row>
    <row r="101" spans="1:30" ht="15.75" x14ac:dyDescent="0.25">
      <c r="A101" s="11">
        <v>44866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8">
        <f t="shared" si="7"/>
        <v>0</v>
      </c>
      <c r="AA101" s="15">
        <v>2</v>
      </c>
      <c r="AB101" s="36">
        <f t="shared" si="8"/>
        <v>0</v>
      </c>
      <c r="AD101" s="3" t="s">
        <v>41</v>
      </c>
    </row>
    <row r="102" spans="1:30" ht="16.5" thickBot="1" x14ac:dyDescent="0.3">
      <c r="A102" s="13">
        <v>44896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9">
        <f t="shared" si="7"/>
        <v>0</v>
      </c>
      <c r="AA102" s="37">
        <v>0</v>
      </c>
      <c r="AB102" s="38">
        <f t="shared" si="8"/>
        <v>0</v>
      </c>
      <c r="AD102" s="3" t="s">
        <v>41</v>
      </c>
    </row>
    <row r="103" spans="1:30" ht="15.75" x14ac:dyDescent="0.25">
      <c r="A103" s="32">
        <v>44927</v>
      </c>
      <c r="B103" s="33">
        <v>0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20">
        <f t="shared" si="7"/>
        <v>0</v>
      </c>
      <c r="AA103" s="34">
        <v>1</v>
      </c>
      <c r="AB103" s="35">
        <f t="shared" si="8"/>
        <v>0</v>
      </c>
      <c r="AD103" s="3" t="s">
        <v>41</v>
      </c>
    </row>
    <row r="104" spans="1:30" ht="15.75" x14ac:dyDescent="0.25">
      <c r="A104" s="11">
        <v>44958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8">
        <f t="shared" si="7"/>
        <v>0</v>
      </c>
      <c r="AA104" s="15">
        <v>0</v>
      </c>
      <c r="AB104" s="35">
        <f t="shared" si="8"/>
        <v>0</v>
      </c>
      <c r="AD104" s="3" t="s">
        <v>41</v>
      </c>
    </row>
    <row r="105" spans="1:30" ht="15.75" x14ac:dyDescent="0.25">
      <c r="A105" s="11">
        <v>44986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8">
        <f t="shared" si="7"/>
        <v>0</v>
      </c>
      <c r="AA105" s="15">
        <v>1</v>
      </c>
      <c r="AB105" s="35">
        <f t="shared" si="8"/>
        <v>0</v>
      </c>
      <c r="AD105" s="3" t="s">
        <v>41</v>
      </c>
    </row>
    <row r="106" spans="1:30" ht="15.75" x14ac:dyDescent="0.25">
      <c r="A106" s="11">
        <v>45017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8">
        <f t="shared" si="7"/>
        <v>0</v>
      </c>
      <c r="AA106" s="15">
        <v>0</v>
      </c>
      <c r="AB106" s="35">
        <f t="shared" si="8"/>
        <v>0</v>
      </c>
      <c r="AD106" s="3" t="s">
        <v>41</v>
      </c>
    </row>
    <row r="107" spans="1:30" ht="15.75" x14ac:dyDescent="0.25">
      <c r="A107" s="11">
        <v>45047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8">
        <f t="shared" si="7"/>
        <v>0</v>
      </c>
      <c r="AA107" s="15">
        <v>2</v>
      </c>
      <c r="AB107" s="35">
        <f t="shared" si="8"/>
        <v>0</v>
      </c>
      <c r="AD107" s="3" t="s">
        <v>41</v>
      </c>
    </row>
    <row r="108" spans="1:30" ht="15.75" x14ac:dyDescent="0.25">
      <c r="A108" s="11">
        <v>45078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8">
        <f t="shared" si="7"/>
        <v>0</v>
      </c>
      <c r="AA108" s="15">
        <v>2</v>
      </c>
      <c r="AB108" s="35">
        <f t="shared" si="8"/>
        <v>0</v>
      </c>
      <c r="AD108" s="3" t="s">
        <v>41</v>
      </c>
    </row>
    <row r="109" spans="1:30" ht="15.75" x14ac:dyDescent="0.25">
      <c r="A109" s="11">
        <v>45108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8">
        <f t="shared" si="7"/>
        <v>0</v>
      </c>
      <c r="AA109" s="15">
        <v>1</v>
      </c>
      <c r="AB109" s="35">
        <f t="shared" si="8"/>
        <v>0</v>
      </c>
      <c r="AD109" s="3" t="s">
        <v>41</v>
      </c>
    </row>
    <row r="110" spans="1:30" ht="15.75" x14ac:dyDescent="0.25">
      <c r="A110" s="11">
        <v>45139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8">
        <f t="shared" si="7"/>
        <v>0</v>
      </c>
      <c r="AA110" s="15">
        <v>2</v>
      </c>
      <c r="AB110" s="35">
        <f t="shared" si="8"/>
        <v>0</v>
      </c>
      <c r="AD110" s="3" t="s">
        <v>41</v>
      </c>
    </row>
    <row r="111" spans="1:30" ht="15.75" x14ac:dyDescent="0.25">
      <c r="A111" s="11">
        <v>45170</v>
      </c>
      <c r="B111" s="12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8">
        <f t="shared" si="7"/>
        <v>0</v>
      </c>
      <c r="AA111" s="15">
        <v>0</v>
      </c>
      <c r="AB111" s="35">
        <f t="shared" si="8"/>
        <v>0</v>
      </c>
      <c r="AD111" s="3" t="s">
        <v>41</v>
      </c>
    </row>
    <row r="112" spans="1:30" ht="15.75" x14ac:dyDescent="0.25">
      <c r="A112" s="11">
        <v>45200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8">
        <f t="shared" si="7"/>
        <v>0</v>
      </c>
      <c r="AA112" s="15">
        <v>1</v>
      </c>
      <c r="AB112" s="35">
        <f t="shared" si="8"/>
        <v>0</v>
      </c>
      <c r="AD112" s="3" t="s">
        <v>41</v>
      </c>
    </row>
    <row r="113" spans="1:32" ht="15.75" x14ac:dyDescent="0.25">
      <c r="A113" s="11">
        <v>45231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8">
        <f t="shared" si="7"/>
        <v>0</v>
      </c>
      <c r="AA113" s="15">
        <v>2</v>
      </c>
      <c r="AB113" s="35">
        <f t="shared" si="8"/>
        <v>0</v>
      </c>
      <c r="AD113" s="3" t="s">
        <v>41</v>
      </c>
    </row>
    <row r="114" spans="1:32" ht="16.5" thickBot="1" x14ac:dyDescent="0.3">
      <c r="A114" s="13">
        <v>45261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9">
        <f t="shared" si="7"/>
        <v>0</v>
      </c>
      <c r="AA114" s="37">
        <v>1</v>
      </c>
      <c r="AB114" s="38">
        <f t="shared" si="8"/>
        <v>0</v>
      </c>
      <c r="AD114" s="3" t="s">
        <v>41</v>
      </c>
    </row>
    <row r="115" spans="1:32" ht="15.75" thickBot="1" x14ac:dyDescent="0.25">
      <c r="B115" s="16"/>
    </row>
    <row r="116" spans="1:32" ht="16.5" thickBot="1" x14ac:dyDescent="0.3">
      <c r="A116" s="43" t="s">
        <v>37</v>
      </c>
      <c r="E116" s="9"/>
    </row>
    <row r="117" spans="1:32" ht="15.75" thickBot="1" x14ac:dyDescent="0.25">
      <c r="B117" s="16"/>
    </row>
    <row r="118" spans="1:32" ht="15.95" customHeight="1" thickBot="1" x14ac:dyDescent="0.25">
      <c r="A118" s="44" t="s">
        <v>2</v>
      </c>
      <c r="B118" s="45" t="s">
        <v>3</v>
      </c>
      <c r="C118" s="45" t="s">
        <v>4</v>
      </c>
      <c r="D118" s="45" t="s">
        <v>5</v>
      </c>
      <c r="E118" s="45" t="s">
        <v>6</v>
      </c>
      <c r="F118" s="45" t="s">
        <v>7</v>
      </c>
      <c r="G118" s="45" t="s">
        <v>8</v>
      </c>
      <c r="H118" s="45" t="s">
        <v>9</v>
      </c>
      <c r="I118" s="45" t="s">
        <v>10</v>
      </c>
      <c r="J118" s="45" t="s">
        <v>11</v>
      </c>
      <c r="K118" s="45" t="s">
        <v>12</v>
      </c>
      <c r="L118" s="45" t="s">
        <v>13</v>
      </c>
      <c r="M118" s="45" t="s">
        <v>14</v>
      </c>
      <c r="N118" s="45" t="s">
        <v>15</v>
      </c>
      <c r="O118" s="45" t="s">
        <v>16</v>
      </c>
      <c r="P118" s="45" t="s">
        <v>17</v>
      </c>
      <c r="Q118" s="45" t="s">
        <v>18</v>
      </c>
      <c r="R118" s="45" t="s">
        <v>19</v>
      </c>
      <c r="S118" s="45" t="s">
        <v>20</v>
      </c>
      <c r="T118" s="45" t="s">
        <v>21</v>
      </c>
      <c r="U118" s="45" t="s">
        <v>22</v>
      </c>
      <c r="V118" s="45" t="s">
        <v>23</v>
      </c>
      <c r="W118" s="45" t="s">
        <v>24</v>
      </c>
      <c r="X118" s="45" t="s">
        <v>25</v>
      </c>
      <c r="Y118" s="45" t="s">
        <v>26</v>
      </c>
      <c r="Z118" s="45" t="s">
        <v>1</v>
      </c>
      <c r="AA118" s="45" t="s">
        <v>32</v>
      </c>
      <c r="AB118" s="46"/>
    </row>
    <row r="119" spans="1:32" ht="15.75" x14ac:dyDescent="0.25">
      <c r="A119" s="7">
        <v>44562</v>
      </c>
      <c r="B119" s="8">
        <f>+B7*$AA7+B35*$AA35+B63*$AA63+B91*$AA91</f>
        <v>0</v>
      </c>
      <c r="C119" s="8">
        <f t="shared" ref="C119:Y130" si="9">+C7*$AA7+C35*$AA35+C63*$AA63+C91*$AA91</f>
        <v>0</v>
      </c>
      <c r="D119" s="8">
        <f t="shared" si="9"/>
        <v>0</v>
      </c>
      <c r="E119" s="8">
        <f t="shared" si="9"/>
        <v>0</v>
      </c>
      <c r="F119" s="8">
        <f t="shared" si="9"/>
        <v>0</v>
      </c>
      <c r="G119" s="8">
        <f t="shared" si="9"/>
        <v>0</v>
      </c>
      <c r="H119" s="8">
        <f t="shared" si="9"/>
        <v>0</v>
      </c>
      <c r="I119" s="8">
        <f t="shared" si="9"/>
        <v>0</v>
      </c>
      <c r="J119" s="8">
        <f t="shared" si="9"/>
        <v>0</v>
      </c>
      <c r="K119" s="8">
        <f t="shared" si="9"/>
        <v>0</v>
      </c>
      <c r="L119" s="8">
        <f t="shared" si="9"/>
        <v>0</v>
      </c>
      <c r="M119" s="8">
        <f t="shared" si="9"/>
        <v>0</v>
      </c>
      <c r="N119" s="8">
        <f t="shared" si="9"/>
        <v>0</v>
      </c>
      <c r="O119" s="8">
        <f t="shared" si="9"/>
        <v>0</v>
      </c>
      <c r="P119" s="8">
        <f t="shared" si="9"/>
        <v>0</v>
      </c>
      <c r="Q119" s="8">
        <f t="shared" si="9"/>
        <v>0</v>
      </c>
      <c r="R119" s="8">
        <f t="shared" si="9"/>
        <v>0</v>
      </c>
      <c r="S119" s="8">
        <f t="shared" si="9"/>
        <v>0</v>
      </c>
      <c r="T119" s="8">
        <f t="shared" si="9"/>
        <v>0</v>
      </c>
      <c r="U119" s="8">
        <f t="shared" si="9"/>
        <v>0</v>
      </c>
      <c r="V119" s="8">
        <f t="shared" si="9"/>
        <v>0</v>
      </c>
      <c r="W119" s="8">
        <f t="shared" si="9"/>
        <v>0</v>
      </c>
      <c r="X119" s="8">
        <f t="shared" si="9"/>
        <v>0</v>
      </c>
      <c r="Y119" s="8">
        <f t="shared" si="9"/>
        <v>0</v>
      </c>
      <c r="Z119" s="17">
        <f>SUM(B119:Y119)</f>
        <v>0</v>
      </c>
      <c r="AA119" s="39">
        <v>31</v>
      </c>
      <c r="AB119" s="40">
        <f>+AB7+AB35+AB63+AB91</f>
        <v>0</v>
      </c>
      <c r="AC119" s="6">
        <f>+Z119-AB119</f>
        <v>0</v>
      </c>
      <c r="AD119" s="48"/>
      <c r="AE119" s="48"/>
      <c r="AF119" s="48"/>
    </row>
    <row r="120" spans="1:32" ht="15.75" x14ac:dyDescent="0.25">
      <c r="A120" s="11">
        <v>44593</v>
      </c>
      <c r="B120" s="12">
        <f t="shared" ref="B120:Q135" si="10">+B8*$AA8+B36*$AA36+B64*$AA64+B92*$AA92</f>
        <v>0</v>
      </c>
      <c r="C120" s="12">
        <f t="shared" si="10"/>
        <v>0</v>
      </c>
      <c r="D120" s="12">
        <f t="shared" si="10"/>
        <v>0</v>
      </c>
      <c r="E120" s="12">
        <f t="shared" si="10"/>
        <v>0</v>
      </c>
      <c r="F120" s="12">
        <f t="shared" si="10"/>
        <v>0</v>
      </c>
      <c r="G120" s="12">
        <f t="shared" si="10"/>
        <v>0</v>
      </c>
      <c r="H120" s="12">
        <f t="shared" si="10"/>
        <v>0</v>
      </c>
      <c r="I120" s="12">
        <f t="shared" si="10"/>
        <v>0</v>
      </c>
      <c r="J120" s="12">
        <f t="shared" si="10"/>
        <v>0</v>
      </c>
      <c r="K120" s="12">
        <f t="shared" si="10"/>
        <v>0</v>
      </c>
      <c r="L120" s="12">
        <f t="shared" si="10"/>
        <v>0</v>
      </c>
      <c r="M120" s="12">
        <f t="shared" si="10"/>
        <v>0</v>
      </c>
      <c r="N120" s="12">
        <f t="shared" si="10"/>
        <v>0</v>
      </c>
      <c r="O120" s="12">
        <f t="shared" si="10"/>
        <v>0</v>
      </c>
      <c r="P120" s="12">
        <f t="shared" si="10"/>
        <v>0</v>
      </c>
      <c r="Q120" s="12">
        <f t="shared" si="10"/>
        <v>0</v>
      </c>
      <c r="R120" s="12">
        <f t="shared" si="9"/>
        <v>0</v>
      </c>
      <c r="S120" s="12">
        <f t="shared" si="9"/>
        <v>0</v>
      </c>
      <c r="T120" s="12">
        <f t="shared" si="9"/>
        <v>0</v>
      </c>
      <c r="U120" s="12">
        <f t="shared" si="9"/>
        <v>0</v>
      </c>
      <c r="V120" s="12">
        <f t="shared" si="9"/>
        <v>0</v>
      </c>
      <c r="W120" s="12">
        <f t="shared" si="9"/>
        <v>0</v>
      </c>
      <c r="X120" s="12">
        <f t="shared" si="9"/>
        <v>0</v>
      </c>
      <c r="Y120" s="12">
        <f t="shared" si="9"/>
        <v>0</v>
      </c>
      <c r="Z120" s="18">
        <f>SUM(B120:Y120)</f>
        <v>0</v>
      </c>
      <c r="AA120" s="15">
        <v>28</v>
      </c>
      <c r="AB120" s="36">
        <f t="shared" ref="AB120:AB142" si="11">+AB8+AB36+AB64+AB92</f>
        <v>0</v>
      </c>
      <c r="AC120" s="6">
        <f t="shared" ref="AC120:AC142" si="12">+Z120-AB120</f>
        <v>0</v>
      </c>
      <c r="AD120" s="48"/>
      <c r="AE120" s="48"/>
      <c r="AF120" s="48"/>
    </row>
    <row r="121" spans="1:32" ht="15.75" x14ac:dyDescent="0.25">
      <c r="A121" s="11">
        <v>44621</v>
      </c>
      <c r="B121" s="12">
        <f t="shared" si="10"/>
        <v>0</v>
      </c>
      <c r="C121" s="12">
        <f t="shared" si="9"/>
        <v>0</v>
      </c>
      <c r="D121" s="12">
        <f t="shared" si="9"/>
        <v>0</v>
      </c>
      <c r="E121" s="12">
        <f t="shared" si="9"/>
        <v>0</v>
      </c>
      <c r="F121" s="12">
        <f t="shared" si="9"/>
        <v>0</v>
      </c>
      <c r="G121" s="12">
        <f t="shared" si="9"/>
        <v>0</v>
      </c>
      <c r="H121" s="12">
        <f t="shared" si="9"/>
        <v>0</v>
      </c>
      <c r="I121" s="12">
        <f t="shared" si="9"/>
        <v>0</v>
      </c>
      <c r="J121" s="12">
        <f t="shared" si="9"/>
        <v>0</v>
      </c>
      <c r="K121" s="12">
        <f t="shared" si="9"/>
        <v>0</v>
      </c>
      <c r="L121" s="12">
        <f t="shared" si="9"/>
        <v>0</v>
      </c>
      <c r="M121" s="12">
        <f t="shared" si="9"/>
        <v>0</v>
      </c>
      <c r="N121" s="12">
        <f t="shared" si="9"/>
        <v>0</v>
      </c>
      <c r="O121" s="12">
        <f t="shared" si="9"/>
        <v>0</v>
      </c>
      <c r="P121" s="12">
        <f t="shared" si="9"/>
        <v>0</v>
      </c>
      <c r="Q121" s="12">
        <f t="shared" si="9"/>
        <v>0</v>
      </c>
      <c r="R121" s="12">
        <f t="shared" si="9"/>
        <v>0</v>
      </c>
      <c r="S121" s="12">
        <f t="shared" si="9"/>
        <v>0</v>
      </c>
      <c r="T121" s="12">
        <f t="shared" si="9"/>
        <v>0</v>
      </c>
      <c r="U121" s="12">
        <f t="shared" si="9"/>
        <v>0</v>
      </c>
      <c r="V121" s="12">
        <f t="shared" si="9"/>
        <v>0</v>
      </c>
      <c r="W121" s="12">
        <f t="shared" si="9"/>
        <v>0</v>
      </c>
      <c r="X121" s="12">
        <f t="shared" si="9"/>
        <v>0</v>
      </c>
      <c r="Y121" s="12">
        <f t="shared" si="9"/>
        <v>0</v>
      </c>
      <c r="Z121" s="18">
        <f t="shared" ref="Z121:Z130" si="13">SUM(B121:Y121)</f>
        <v>0</v>
      </c>
      <c r="AA121" s="15">
        <v>31</v>
      </c>
      <c r="AB121" s="36">
        <f t="shared" si="11"/>
        <v>0</v>
      </c>
      <c r="AC121" s="6">
        <f t="shared" si="12"/>
        <v>0</v>
      </c>
      <c r="AD121" s="48"/>
      <c r="AE121" s="48"/>
      <c r="AF121" s="48"/>
    </row>
    <row r="122" spans="1:32" ht="15.75" x14ac:dyDescent="0.25">
      <c r="A122" s="11">
        <v>44652</v>
      </c>
      <c r="B122" s="12">
        <f t="shared" si="10"/>
        <v>0</v>
      </c>
      <c r="C122" s="12">
        <f t="shared" si="9"/>
        <v>0</v>
      </c>
      <c r="D122" s="12">
        <f t="shared" si="9"/>
        <v>0</v>
      </c>
      <c r="E122" s="12">
        <f t="shared" si="9"/>
        <v>0</v>
      </c>
      <c r="F122" s="12">
        <f t="shared" si="9"/>
        <v>0</v>
      </c>
      <c r="G122" s="12">
        <f t="shared" si="9"/>
        <v>0</v>
      </c>
      <c r="H122" s="12">
        <f t="shared" si="9"/>
        <v>0</v>
      </c>
      <c r="I122" s="12">
        <f t="shared" si="9"/>
        <v>0</v>
      </c>
      <c r="J122" s="12">
        <f t="shared" si="9"/>
        <v>0</v>
      </c>
      <c r="K122" s="12">
        <f t="shared" si="9"/>
        <v>0</v>
      </c>
      <c r="L122" s="12">
        <f t="shared" si="9"/>
        <v>0</v>
      </c>
      <c r="M122" s="12">
        <f t="shared" si="9"/>
        <v>0</v>
      </c>
      <c r="N122" s="12">
        <f t="shared" si="9"/>
        <v>0</v>
      </c>
      <c r="O122" s="12">
        <f t="shared" si="9"/>
        <v>0</v>
      </c>
      <c r="P122" s="12">
        <f t="shared" si="9"/>
        <v>0</v>
      </c>
      <c r="Q122" s="12">
        <f t="shared" si="9"/>
        <v>0</v>
      </c>
      <c r="R122" s="12">
        <f t="shared" si="9"/>
        <v>0</v>
      </c>
      <c r="S122" s="12">
        <f t="shared" si="9"/>
        <v>0</v>
      </c>
      <c r="T122" s="12">
        <f t="shared" si="9"/>
        <v>0</v>
      </c>
      <c r="U122" s="12">
        <f t="shared" si="9"/>
        <v>0</v>
      </c>
      <c r="V122" s="12">
        <f t="shared" si="9"/>
        <v>0</v>
      </c>
      <c r="W122" s="12">
        <f t="shared" si="9"/>
        <v>0</v>
      </c>
      <c r="X122" s="12">
        <f t="shared" si="9"/>
        <v>0</v>
      </c>
      <c r="Y122" s="12">
        <f t="shared" si="9"/>
        <v>0</v>
      </c>
      <c r="Z122" s="18">
        <f t="shared" si="13"/>
        <v>0</v>
      </c>
      <c r="AA122" s="15">
        <v>30</v>
      </c>
      <c r="AB122" s="36">
        <f t="shared" si="11"/>
        <v>0</v>
      </c>
      <c r="AC122" s="6">
        <f t="shared" si="12"/>
        <v>0</v>
      </c>
      <c r="AD122" s="48"/>
      <c r="AE122" s="48"/>
      <c r="AF122" s="48"/>
    </row>
    <row r="123" spans="1:32" ht="15.75" x14ac:dyDescent="0.25">
      <c r="A123" s="11">
        <v>44682</v>
      </c>
      <c r="B123" s="12">
        <f t="shared" si="10"/>
        <v>0</v>
      </c>
      <c r="C123" s="12">
        <f t="shared" si="9"/>
        <v>0</v>
      </c>
      <c r="D123" s="12">
        <f t="shared" si="9"/>
        <v>0</v>
      </c>
      <c r="E123" s="12">
        <f t="shared" si="9"/>
        <v>0</v>
      </c>
      <c r="F123" s="12">
        <f t="shared" si="9"/>
        <v>0</v>
      </c>
      <c r="G123" s="12">
        <f t="shared" si="9"/>
        <v>0</v>
      </c>
      <c r="H123" s="12">
        <f t="shared" si="9"/>
        <v>0</v>
      </c>
      <c r="I123" s="12">
        <f t="shared" si="9"/>
        <v>0</v>
      </c>
      <c r="J123" s="12">
        <f t="shared" si="9"/>
        <v>0</v>
      </c>
      <c r="K123" s="12">
        <f t="shared" si="9"/>
        <v>0</v>
      </c>
      <c r="L123" s="12">
        <f t="shared" si="9"/>
        <v>0</v>
      </c>
      <c r="M123" s="12">
        <f t="shared" si="9"/>
        <v>0</v>
      </c>
      <c r="N123" s="12">
        <f t="shared" si="9"/>
        <v>0</v>
      </c>
      <c r="O123" s="12">
        <f t="shared" si="9"/>
        <v>0</v>
      </c>
      <c r="P123" s="12">
        <f t="shared" si="9"/>
        <v>0</v>
      </c>
      <c r="Q123" s="12">
        <f t="shared" si="9"/>
        <v>0</v>
      </c>
      <c r="R123" s="12">
        <f t="shared" si="9"/>
        <v>0</v>
      </c>
      <c r="S123" s="12">
        <f t="shared" si="9"/>
        <v>0</v>
      </c>
      <c r="T123" s="12">
        <f t="shared" si="9"/>
        <v>0</v>
      </c>
      <c r="U123" s="12">
        <f t="shared" si="9"/>
        <v>0</v>
      </c>
      <c r="V123" s="12">
        <f t="shared" si="9"/>
        <v>0</v>
      </c>
      <c r="W123" s="12">
        <f t="shared" si="9"/>
        <v>0</v>
      </c>
      <c r="X123" s="12">
        <f t="shared" si="9"/>
        <v>0</v>
      </c>
      <c r="Y123" s="12">
        <f t="shared" si="9"/>
        <v>0</v>
      </c>
      <c r="Z123" s="18">
        <f t="shared" si="13"/>
        <v>0</v>
      </c>
      <c r="AA123" s="15">
        <v>31</v>
      </c>
      <c r="AB123" s="36">
        <f t="shared" si="11"/>
        <v>0</v>
      </c>
      <c r="AC123" s="6">
        <f t="shared" si="12"/>
        <v>0</v>
      </c>
      <c r="AD123" s="48"/>
      <c r="AE123" s="48"/>
      <c r="AF123" s="48"/>
    </row>
    <row r="124" spans="1:32" ht="15.75" x14ac:dyDescent="0.25">
      <c r="A124" s="11">
        <v>44713</v>
      </c>
      <c r="B124" s="12">
        <f t="shared" si="10"/>
        <v>0</v>
      </c>
      <c r="C124" s="12">
        <f t="shared" si="9"/>
        <v>0</v>
      </c>
      <c r="D124" s="12">
        <f t="shared" si="9"/>
        <v>0</v>
      </c>
      <c r="E124" s="12">
        <f t="shared" si="9"/>
        <v>0</v>
      </c>
      <c r="F124" s="12">
        <f t="shared" si="9"/>
        <v>0</v>
      </c>
      <c r="G124" s="12">
        <f t="shared" si="9"/>
        <v>0</v>
      </c>
      <c r="H124" s="12">
        <f t="shared" si="9"/>
        <v>0</v>
      </c>
      <c r="I124" s="12">
        <f t="shared" si="9"/>
        <v>0</v>
      </c>
      <c r="J124" s="12">
        <f t="shared" si="9"/>
        <v>0</v>
      </c>
      <c r="K124" s="12">
        <f t="shared" si="9"/>
        <v>0</v>
      </c>
      <c r="L124" s="12">
        <f t="shared" si="9"/>
        <v>0</v>
      </c>
      <c r="M124" s="12">
        <f t="shared" si="9"/>
        <v>0</v>
      </c>
      <c r="N124" s="12">
        <f t="shared" si="9"/>
        <v>0</v>
      </c>
      <c r="O124" s="12">
        <f t="shared" si="9"/>
        <v>0</v>
      </c>
      <c r="P124" s="12">
        <f t="shared" si="9"/>
        <v>0</v>
      </c>
      <c r="Q124" s="12">
        <f t="shared" si="9"/>
        <v>0</v>
      </c>
      <c r="R124" s="12">
        <f t="shared" si="9"/>
        <v>0</v>
      </c>
      <c r="S124" s="12">
        <f t="shared" si="9"/>
        <v>0</v>
      </c>
      <c r="T124" s="12">
        <f t="shared" si="9"/>
        <v>0</v>
      </c>
      <c r="U124" s="12">
        <f t="shared" si="9"/>
        <v>0</v>
      </c>
      <c r="V124" s="12">
        <f t="shared" si="9"/>
        <v>0</v>
      </c>
      <c r="W124" s="12">
        <f t="shared" si="9"/>
        <v>0</v>
      </c>
      <c r="X124" s="12">
        <f t="shared" si="9"/>
        <v>0</v>
      </c>
      <c r="Y124" s="12">
        <f t="shared" si="9"/>
        <v>0</v>
      </c>
      <c r="Z124" s="18">
        <f t="shared" si="13"/>
        <v>0</v>
      </c>
      <c r="AA124" s="15">
        <v>30</v>
      </c>
      <c r="AB124" s="36">
        <f t="shared" si="11"/>
        <v>0</v>
      </c>
      <c r="AC124" s="6">
        <f t="shared" si="12"/>
        <v>0</v>
      </c>
      <c r="AD124" s="48"/>
      <c r="AE124" s="48"/>
      <c r="AF124" s="48"/>
    </row>
    <row r="125" spans="1:32" ht="15.75" x14ac:dyDescent="0.25">
      <c r="A125" s="11">
        <v>44743</v>
      </c>
      <c r="B125" s="12">
        <f t="shared" si="10"/>
        <v>0</v>
      </c>
      <c r="C125" s="12">
        <f t="shared" si="9"/>
        <v>0</v>
      </c>
      <c r="D125" s="12">
        <f t="shared" si="9"/>
        <v>0</v>
      </c>
      <c r="E125" s="12">
        <f t="shared" si="9"/>
        <v>0</v>
      </c>
      <c r="F125" s="12">
        <f t="shared" si="9"/>
        <v>0</v>
      </c>
      <c r="G125" s="12">
        <f t="shared" si="9"/>
        <v>0</v>
      </c>
      <c r="H125" s="12">
        <f t="shared" si="9"/>
        <v>0</v>
      </c>
      <c r="I125" s="12">
        <f t="shared" si="9"/>
        <v>0</v>
      </c>
      <c r="J125" s="12">
        <f t="shared" si="9"/>
        <v>0</v>
      </c>
      <c r="K125" s="12">
        <f t="shared" si="9"/>
        <v>0</v>
      </c>
      <c r="L125" s="12">
        <f t="shared" si="9"/>
        <v>0</v>
      </c>
      <c r="M125" s="12">
        <f t="shared" si="9"/>
        <v>0</v>
      </c>
      <c r="N125" s="12">
        <f t="shared" si="9"/>
        <v>0</v>
      </c>
      <c r="O125" s="12">
        <f t="shared" si="9"/>
        <v>0</v>
      </c>
      <c r="P125" s="12">
        <f t="shared" si="9"/>
        <v>0</v>
      </c>
      <c r="Q125" s="12">
        <f t="shared" si="9"/>
        <v>0</v>
      </c>
      <c r="R125" s="12">
        <f t="shared" si="9"/>
        <v>0</v>
      </c>
      <c r="S125" s="12">
        <f t="shared" si="9"/>
        <v>0</v>
      </c>
      <c r="T125" s="12">
        <f t="shared" si="9"/>
        <v>0</v>
      </c>
      <c r="U125" s="12">
        <f t="shared" si="9"/>
        <v>0</v>
      </c>
      <c r="V125" s="12">
        <f t="shared" si="9"/>
        <v>0</v>
      </c>
      <c r="W125" s="12">
        <f t="shared" si="9"/>
        <v>0</v>
      </c>
      <c r="X125" s="12">
        <f t="shared" si="9"/>
        <v>0</v>
      </c>
      <c r="Y125" s="12">
        <f t="shared" si="9"/>
        <v>0</v>
      </c>
      <c r="Z125" s="18">
        <f t="shared" si="13"/>
        <v>0</v>
      </c>
      <c r="AA125" s="15">
        <v>31</v>
      </c>
      <c r="AB125" s="36">
        <f t="shared" si="11"/>
        <v>0</v>
      </c>
      <c r="AC125" s="6">
        <f t="shared" si="12"/>
        <v>0</v>
      </c>
      <c r="AD125" s="48"/>
      <c r="AE125" s="48"/>
      <c r="AF125" s="48"/>
    </row>
    <row r="126" spans="1:32" ht="15.75" x14ac:dyDescent="0.25">
      <c r="A126" s="11">
        <v>44774</v>
      </c>
      <c r="B126" s="12">
        <f t="shared" si="10"/>
        <v>0</v>
      </c>
      <c r="C126" s="12">
        <f t="shared" si="9"/>
        <v>0</v>
      </c>
      <c r="D126" s="12">
        <f t="shared" si="9"/>
        <v>0</v>
      </c>
      <c r="E126" s="12">
        <f t="shared" si="9"/>
        <v>0</v>
      </c>
      <c r="F126" s="12">
        <f t="shared" si="9"/>
        <v>0</v>
      </c>
      <c r="G126" s="12">
        <f t="shared" si="9"/>
        <v>0</v>
      </c>
      <c r="H126" s="12">
        <f t="shared" si="9"/>
        <v>0</v>
      </c>
      <c r="I126" s="12">
        <f t="shared" si="9"/>
        <v>0</v>
      </c>
      <c r="J126" s="12">
        <f t="shared" si="9"/>
        <v>0</v>
      </c>
      <c r="K126" s="12">
        <f t="shared" si="9"/>
        <v>0</v>
      </c>
      <c r="L126" s="12">
        <f t="shared" si="9"/>
        <v>0</v>
      </c>
      <c r="M126" s="12">
        <f t="shared" si="9"/>
        <v>0</v>
      </c>
      <c r="N126" s="12">
        <f t="shared" si="9"/>
        <v>0</v>
      </c>
      <c r="O126" s="12">
        <f t="shared" si="9"/>
        <v>0</v>
      </c>
      <c r="P126" s="12">
        <f t="shared" si="9"/>
        <v>0</v>
      </c>
      <c r="Q126" s="12">
        <f t="shared" si="9"/>
        <v>0</v>
      </c>
      <c r="R126" s="12">
        <f t="shared" si="9"/>
        <v>0</v>
      </c>
      <c r="S126" s="12">
        <f t="shared" si="9"/>
        <v>0</v>
      </c>
      <c r="T126" s="12">
        <f t="shared" si="9"/>
        <v>0</v>
      </c>
      <c r="U126" s="12">
        <f t="shared" si="9"/>
        <v>0</v>
      </c>
      <c r="V126" s="12">
        <f t="shared" si="9"/>
        <v>0</v>
      </c>
      <c r="W126" s="12">
        <f t="shared" si="9"/>
        <v>0</v>
      </c>
      <c r="X126" s="12">
        <f t="shared" si="9"/>
        <v>0</v>
      </c>
      <c r="Y126" s="12">
        <f t="shared" si="9"/>
        <v>0</v>
      </c>
      <c r="Z126" s="18">
        <f t="shared" si="13"/>
        <v>0</v>
      </c>
      <c r="AA126" s="15">
        <v>31</v>
      </c>
      <c r="AB126" s="36">
        <f t="shared" si="11"/>
        <v>0</v>
      </c>
      <c r="AC126" s="6">
        <f t="shared" si="12"/>
        <v>0</v>
      </c>
      <c r="AD126" s="48"/>
      <c r="AE126" s="48"/>
      <c r="AF126" s="48"/>
    </row>
    <row r="127" spans="1:32" ht="15.75" x14ac:dyDescent="0.25">
      <c r="A127" s="11">
        <v>44805</v>
      </c>
      <c r="B127" s="12">
        <f t="shared" si="10"/>
        <v>0</v>
      </c>
      <c r="C127" s="12">
        <f t="shared" si="9"/>
        <v>0</v>
      </c>
      <c r="D127" s="12">
        <f t="shared" si="9"/>
        <v>0</v>
      </c>
      <c r="E127" s="12">
        <f t="shared" si="9"/>
        <v>0</v>
      </c>
      <c r="F127" s="12">
        <f t="shared" si="9"/>
        <v>0</v>
      </c>
      <c r="G127" s="12">
        <f t="shared" si="9"/>
        <v>0</v>
      </c>
      <c r="H127" s="12">
        <f t="shared" si="9"/>
        <v>0</v>
      </c>
      <c r="I127" s="12">
        <f t="shared" si="9"/>
        <v>0</v>
      </c>
      <c r="J127" s="12">
        <f t="shared" si="9"/>
        <v>0</v>
      </c>
      <c r="K127" s="12">
        <f t="shared" si="9"/>
        <v>0</v>
      </c>
      <c r="L127" s="12">
        <f t="shared" si="9"/>
        <v>0</v>
      </c>
      <c r="M127" s="12">
        <f t="shared" si="9"/>
        <v>0</v>
      </c>
      <c r="N127" s="12">
        <f t="shared" si="9"/>
        <v>0</v>
      </c>
      <c r="O127" s="12">
        <f t="shared" si="9"/>
        <v>0</v>
      </c>
      <c r="P127" s="12">
        <f t="shared" si="9"/>
        <v>0</v>
      </c>
      <c r="Q127" s="12">
        <f t="shared" si="9"/>
        <v>0</v>
      </c>
      <c r="R127" s="12">
        <f t="shared" si="9"/>
        <v>0</v>
      </c>
      <c r="S127" s="12">
        <f t="shared" si="9"/>
        <v>0</v>
      </c>
      <c r="T127" s="12">
        <f t="shared" si="9"/>
        <v>0</v>
      </c>
      <c r="U127" s="12">
        <f t="shared" si="9"/>
        <v>0</v>
      </c>
      <c r="V127" s="12">
        <f t="shared" si="9"/>
        <v>0</v>
      </c>
      <c r="W127" s="12">
        <f t="shared" si="9"/>
        <v>0</v>
      </c>
      <c r="X127" s="12">
        <f t="shared" si="9"/>
        <v>0</v>
      </c>
      <c r="Y127" s="12">
        <f t="shared" si="9"/>
        <v>0</v>
      </c>
      <c r="Z127" s="18">
        <f t="shared" si="13"/>
        <v>0</v>
      </c>
      <c r="AA127" s="15">
        <v>30</v>
      </c>
      <c r="AB127" s="36">
        <f t="shared" si="11"/>
        <v>0</v>
      </c>
      <c r="AC127" s="6">
        <f t="shared" si="12"/>
        <v>0</v>
      </c>
      <c r="AD127" s="48"/>
      <c r="AE127" s="48"/>
      <c r="AF127" s="48"/>
    </row>
    <row r="128" spans="1:32" ht="15.75" x14ac:dyDescent="0.25">
      <c r="A128" s="11">
        <v>44835</v>
      </c>
      <c r="B128" s="12">
        <f t="shared" si="10"/>
        <v>0</v>
      </c>
      <c r="C128" s="12">
        <f t="shared" si="9"/>
        <v>0</v>
      </c>
      <c r="D128" s="12">
        <f t="shared" si="9"/>
        <v>0</v>
      </c>
      <c r="E128" s="12">
        <f t="shared" si="9"/>
        <v>0</v>
      </c>
      <c r="F128" s="12">
        <f t="shared" si="9"/>
        <v>0</v>
      </c>
      <c r="G128" s="12">
        <f t="shared" si="9"/>
        <v>0</v>
      </c>
      <c r="H128" s="12">
        <f t="shared" si="9"/>
        <v>0</v>
      </c>
      <c r="I128" s="12">
        <f t="shared" si="9"/>
        <v>0</v>
      </c>
      <c r="J128" s="12">
        <f t="shared" si="9"/>
        <v>0</v>
      </c>
      <c r="K128" s="12">
        <f t="shared" si="9"/>
        <v>0</v>
      </c>
      <c r="L128" s="12">
        <f t="shared" si="9"/>
        <v>0</v>
      </c>
      <c r="M128" s="12">
        <f t="shared" si="9"/>
        <v>0</v>
      </c>
      <c r="N128" s="12">
        <f t="shared" si="9"/>
        <v>0</v>
      </c>
      <c r="O128" s="12">
        <f t="shared" si="9"/>
        <v>0</v>
      </c>
      <c r="P128" s="12">
        <f t="shared" si="9"/>
        <v>0</v>
      </c>
      <c r="Q128" s="12">
        <f t="shared" si="9"/>
        <v>0</v>
      </c>
      <c r="R128" s="12">
        <f t="shared" si="9"/>
        <v>0</v>
      </c>
      <c r="S128" s="12">
        <f t="shared" si="9"/>
        <v>0</v>
      </c>
      <c r="T128" s="12">
        <f t="shared" si="9"/>
        <v>0</v>
      </c>
      <c r="U128" s="12">
        <f t="shared" si="9"/>
        <v>0</v>
      </c>
      <c r="V128" s="12">
        <f t="shared" si="9"/>
        <v>0</v>
      </c>
      <c r="W128" s="12">
        <f t="shared" si="9"/>
        <v>0</v>
      </c>
      <c r="X128" s="12">
        <f t="shared" si="9"/>
        <v>0</v>
      </c>
      <c r="Y128" s="12">
        <f t="shared" si="9"/>
        <v>0</v>
      </c>
      <c r="Z128" s="18">
        <f t="shared" si="13"/>
        <v>0</v>
      </c>
      <c r="AA128" s="15">
        <v>31</v>
      </c>
      <c r="AB128" s="36">
        <f t="shared" si="11"/>
        <v>0</v>
      </c>
      <c r="AC128" s="6">
        <f t="shared" si="12"/>
        <v>0</v>
      </c>
      <c r="AD128" s="48"/>
      <c r="AE128" s="48"/>
      <c r="AF128" s="48"/>
    </row>
    <row r="129" spans="1:32" ht="15.75" x14ac:dyDescent="0.25">
      <c r="A129" s="11">
        <v>44866</v>
      </c>
      <c r="B129" s="12">
        <f t="shared" si="10"/>
        <v>0</v>
      </c>
      <c r="C129" s="12">
        <f t="shared" si="9"/>
        <v>0</v>
      </c>
      <c r="D129" s="12">
        <f t="shared" si="9"/>
        <v>0</v>
      </c>
      <c r="E129" s="12">
        <f t="shared" si="9"/>
        <v>0</v>
      </c>
      <c r="F129" s="12">
        <f t="shared" si="9"/>
        <v>0</v>
      </c>
      <c r="G129" s="12">
        <f t="shared" si="9"/>
        <v>0</v>
      </c>
      <c r="H129" s="12">
        <f t="shared" si="9"/>
        <v>0</v>
      </c>
      <c r="I129" s="12">
        <f t="shared" si="9"/>
        <v>0</v>
      </c>
      <c r="J129" s="12">
        <f t="shared" si="9"/>
        <v>0</v>
      </c>
      <c r="K129" s="12">
        <f t="shared" si="9"/>
        <v>0</v>
      </c>
      <c r="L129" s="12">
        <f t="shared" si="9"/>
        <v>0</v>
      </c>
      <c r="M129" s="12">
        <f t="shared" si="9"/>
        <v>0</v>
      </c>
      <c r="N129" s="12">
        <f t="shared" si="9"/>
        <v>0</v>
      </c>
      <c r="O129" s="12">
        <f t="shared" si="9"/>
        <v>0</v>
      </c>
      <c r="P129" s="12">
        <f t="shared" si="9"/>
        <v>0</v>
      </c>
      <c r="Q129" s="12">
        <f t="shared" si="9"/>
        <v>0</v>
      </c>
      <c r="R129" s="12">
        <f t="shared" si="9"/>
        <v>0</v>
      </c>
      <c r="S129" s="12">
        <f t="shared" si="9"/>
        <v>0</v>
      </c>
      <c r="T129" s="12">
        <f t="shared" si="9"/>
        <v>0</v>
      </c>
      <c r="U129" s="12">
        <f t="shared" si="9"/>
        <v>0</v>
      </c>
      <c r="V129" s="12">
        <f t="shared" si="9"/>
        <v>0</v>
      </c>
      <c r="W129" s="12">
        <f t="shared" si="9"/>
        <v>0</v>
      </c>
      <c r="X129" s="12">
        <f t="shared" si="9"/>
        <v>0</v>
      </c>
      <c r="Y129" s="12">
        <f t="shared" si="9"/>
        <v>0</v>
      </c>
      <c r="Z129" s="18">
        <f t="shared" si="13"/>
        <v>0</v>
      </c>
      <c r="AA129" s="15">
        <v>30</v>
      </c>
      <c r="AB129" s="36">
        <f t="shared" si="11"/>
        <v>0</v>
      </c>
      <c r="AC129" s="6">
        <f t="shared" si="12"/>
        <v>0</v>
      </c>
      <c r="AD129" s="48"/>
      <c r="AE129" s="48"/>
      <c r="AF129" s="48"/>
    </row>
    <row r="130" spans="1:32" ht="16.5" thickBot="1" x14ac:dyDescent="0.3">
      <c r="A130" s="13">
        <v>44896</v>
      </c>
      <c r="B130" s="14">
        <f t="shared" si="10"/>
        <v>0</v>
      </c>
      <c r="C130" s="14">
        <f t="shared" si="9"/>
        <v>0</v>
      </c>
      <c r="D130" s="14">
        <f t="shared" si="9"/>
        <v>0</v>
      </c>
      <c r="E130" s="14">
        <f t="shared" si="9"/>
        <v>0</v>
      </c>
      <c r="F130" s="14">
        <f t="shared" si="9"/>
        <v>0</v>
      </c>
      <c r="G130" s="14">
        <f t="shared" si="9"/>
        <v>0</v>
      </c>
      <c r="H130" s="14">
        <f t="shared" si="9"/>
        <v>0</v>
      </c>
      <c r="I130" s="14">
        <f t="shared" si="9"/>
        <v>0</v>
      </c>
      <c r="J130" s="14">
        <f t="shared" si="9"/>
        <v>0</v>
      </c>
      <c r="K130" s="14">
        <f t="shared" si="9"/>
        <v>0</v>
      </c>
      <c r="L130" s="14">
        <f t="shared" si="9"/>
        <v>0</v>
      </c>
      <c r="M130" s="14">
        <f t="shared" si="9"/>
        <v>0</v>
      </c>
      <c r="N130" s="14">
        <f t="shared" si="9"/>
        <v>0</v>
      </c>
      <c r="O130" s="14">
        <f t="shared" si="9"/>
        <v>0</v>
      </c>
      <c r="P130" s="14">
        <f t="shared" si="9"/>
        <v>0</v>
      </c>
      <c r="Q130" s="14">
        <f t="shared" si="9"/>
        <v>0</v>
      </c>
      <c r="R130" s="14">
        <f t="shared" si="9"/>
        <v>0</v>
      </c>
      <c r="S130" s="14">
        <f t="shared" si="9"/>
        <v>0</v>
      </c>
      <c r="T130" s="14">
        <f t="shared" ref="T130:Y130" si="14">+T18*$AA18+T46*$AA46+T74*$AA74+T102*$AA102</f>
        <v>0</v>
      </c>
      <c r="U130" s="14">
        <f t="shared" si="14"/>
        <v>0</v>
      </c>
      <c r="V130" s="14">
        <f t="shared" si="14"/>
        <v>0</v>
      </c>
      <c r="W130" s="14">
        <f t="shared" si="14"/>
        <v>0</v>
      </c>
      <c r="X130" s="14">
        <f t="shared" si="14"/>
        <v>0</v>
      </c>
      <c r="Y130" s="14">
        <f t="shared" si="14"/>
        <v>0</v>
      </c>
      <c r="Z130" s="19">
        <f t="shared" si="13"/>
        <v>0</v>
      </c>
      <c r="AA130" s="37">
        <v>31</v>
      </c>
      <c r="AB130" s="38">
        <f t="shared" si="11"/>
        <v>0</v>
      </c>
      <c r="AC130" s="6">
        <f t="shared" si="12"/>
        <v>0</v>
      </c>
      <c r="AD130" s="48"/>
      <c r="AE130" s="48"/>
      <c r="AF130" s="48"/>
    </row>
    <row r="131" spans="1:32" ht="15.75" x14ac:dyDescent="0.25">
      <c r="A131" s="32">
        <v>44927</v>
      </c>
      <c r="B131" s="33">
        <f t="shared" si="10"/>
        <v>0</v>
      </c>
      <c r="C131" s="33">
        <f t="shared" si="10"/>
        <v>0</v>
      </c>
      <c r="D131" s="33">
        <f t="shared" si="10"/>
        <v>0</v>
      </c>
      <c r="E131" s="33">
        <f t="shared" si="10"/>
        <v>0</v>
      </c>
      <c r="F131" s="33">
        <f t="shared" si="10"/>
        <v>0</v>
      </c>
      <c r="G131" s="33">
        <f t="shared" si="10"/>
        <v>0</v>
      </c>
      <c r="H131" s="33">
        <f t="shared" si="10"/>
        <v>0</v>
      </c>
      <c r="I131" s="33">
        <f t="shared" si="10"/>
        <v>0</v>
      </c>
      <c r="J131" s="33">
        <f t="shared" si="10"/>
        <v>0</v>
      </c>
      <c r="K131" s="33">
        <f t="shared" si="10"/>
        <v>0</v>
      </c>
      <c r="L131" s="33">
        <f t="shared" si="10"/>
        <v>0</v>
      </c>
      <c r="M131" s="33">
        <f t="shared" si="10"/>
        <v>0</v>
      </c>
      <c r="N131" s="33">
        <f t="shared" si="10"/>
        <v>0</v>
      </c>
      <c r="O131" s="33">
        <f t="shared" si="10"/>
        <v>0</v>
      </c>
      <c r="P131" s="33">
        <f t="shared" si="10"/>
        <v>0</v>
      </c>
      <c r="Q131" s="33">
        <f t="shared" si="10"/>
        <v>0</v>
      </c>
      <c r="R131" s="33">
        <f t="shared" ref="R131:Y135" si="15">+R19*$AA19+R47*$AA47+R75*$AA75+R103*$AA103</f>
        <v>0</v>
      </c>
      <c r="S131" s="33">
        <f t="shared" si="15"/>
        <v>0</v>
      </c>
      <c r="T131" s="33">
        <f t="shared" si="15"/>
        <v>0</v>
      </c>
      <c r="U131" s="33">
        <f t="shared" si="15"/>
        <v>0</v>
      </c>
      <c r="V131" s="33">
        <f t="shared" si="15"/>
        <v>0</v>
      </c>
      <c r="W131" s="33">
        <f t="shared" si="15"/>
        <v>0</v>
      </c>
      <c r="X131" s="33">
        <f t="shared" si="15"/>
        <v>0</v>
      </c>
      <c r="Y131" s="33">
        <f t="shared" si="15"/>
        <v>0</v>
      </c>
      <c r="Z131" s="20">
        <f>SUM(B131:Y131)</f>
        <v>0</v>
      </c>
      <c r="AA131" s="34">
        <v>31</v>
      </c>
      <c r="AB131" s="35">
        <f t="shared" si="11"/>
        <v>0</v>
      </c>
      <c r="AC131" s="6">
        <f t="shared" si="12"/>
        <v>0</v>
      </c>
      <c r="AD131" s="48"/>
      <c r="AE131" s="48"/>
      <c r="AF131" s="48"/>
    </row>
    <row r="132" spans="1:32" ht="15.75" x14ac:dyDescent="0.25">
      <c r="A132" s="11">
        <v>44958</v>
      </c>
      <c r="B132" s="12">
        <f t="shared" si="10"/>
        <v>0</v>
      </c>
      <c r="C132" s="12">
        <f t="shared" si="10"/>
        <v>0</v>
      </c>
      <c r="D132" s="12">
        <f t="shared" si="10"/>
        <v>0</v>
      </c>
      <c r="E132" s="12">
        <f t="shared" si="10"/>
        <v>0</v>
      </c>
      <c r="F132" s="12">
        <f t="shared" si="10"/>
        <v>0</v>
      </c>
      <c r="G132" s="12">
        <f t="shared" si="10"/>
        <v>0</v>
      </c>
      <c r="H132" s="12">
        <f t="shared" si="10"/>
        <v>0</v>
      </c>
      <c r="I132" s="12">
        <f t="shared" si="10"/>
        <v>0</v>
      </c>
      <c r="J132" s="12">
        <f t="shared" si="10"/>
        <v>0</v>
      </c>
      <c r="K132" s="12">
        <f t="shared" si="10"/>
        <v>0</v>
      </c>
      <c r="L132" s="12">
        <f t="shared" si="10"/>
        <v>0</v>
      </c>
      <c r="M132" s="12">
        <f t="shared" si="10"/>
        <v>0</v>
      </c>
      <c r="N132" s="12">
        <f t="shared" si="10"/>
        <v>0</v>
      </c>
      <c r="O132" s="12">
        <f t="shared" si="10"/>
        <v>0</v>
      </c>
      <c r="P132" s="12">
        <f t="shared" si="10"/>
        <v>0</v>
      </c>
      <c r="Q132" s="12">
        <f t="shared" si="10"/>
        <v>0</v>
      </c>
      <c r="R132" s="12">
        <f t="shared" si="15"/>
        <v>0</v>
      </c>
      <c r="S132" s="12">
        <f t="shared" si="15"/>
        <v>0</v>
      </c>
      <c r="T132" s="12">
        <f t="shared" si="15"/>
        <v>0</v>
      </c>
      <c r="U132" s="12">
        <f t="shared" si="15"/>
        <v>0</v>
      </c>
      <c r="V132" s="12">
        <f t="shared" si="15"/>
        <v>0</v>
      </c>
      <c r="W132" s="12">
        <f t="shared" si="15"/>
        <v>0</v>
      </c>
      <c r="X132" s="12">
        <f t="shared" si="15"/>
        <v>0</v>
      </c>
      <c r="Y132" s="12">
        <f t="shared" si="15"/>
        <v>0</v>
      </c>
      <c r="Z132" s="18">
        <f>SUM(B132:Y132)</f>
        <v>0</v>
      </c>
      <c r="AA132" s="15">
        <v>28</v>
      </c>
      <c r="AB132" s="35">
        <f t="shared" si="11"/>
        <v>0</v>
      </c>
      <c r="AC132" s="6">
        <f t="shared" si="12"/>
        <v>0</v>
      </c>
      <c r="AD132" s="48"/>
      <c r="AE132" s="48"/>
      <c r="AF132" s="48"/>
    </row>
    <row r="133" spans="1:32" ht="15.75" x14ac:dyDescent="0.25">
      <c r="A133" s="11">
        <v>44986</v>
      </c>
      <c r="B133" s="12">
        <f t="shared" si="10"/>
        <v>0</v>
      </c>
      <c r="C133" s="12">
        <f t="shared" si="10"/>
        <v>0</v>
      </c>
      <c r="D133" s="12">
        <f t="shared" si="10"/>
        <v>0</v>
      </c>
      <c r="E133" s="12">
        <f t="shared" si="10"/>
        <v>0</v>
      </c>
      <c r="F133" s="12">
        <f t="shared" si="10"/>
        <v>0</v>
      </c>
      <c r="G133" s="12">
        <f t="shared" si="10"/>
        <v>0</v>
      </c>
      <c r="H133" s="12">
        <f t="shared" si="10"/>
        <v>0</v>
      </c>
      <c r="I133" s="12">
        <f t="shared" si="10"/>
        <v>0</v>
      </c>
      <c r="J133" s="12">
        <f t="shared" si="10"/>
        <v>0</v>
      </c>
      <c r="K133" s="12">
        <f t="shared" si="10"/>
        <v>0</v>
      </c>
      <c r="L133" s="12">
        <f t="shared" si="10"/>
        <v>0</v>
      </c>
      <c r="M133" s="12">
        <f t="shared" si="10"/>
        <v>0</v>
      </c>
      <c r="N133" s="12">
        <f t="shared" si="10"/>
        <v>0</v>
      </c>
      <c r="O133" s="12">
        <f t="shared" si="10"/>
        <v>0</v>
      </c>
      <c r="P133" s="12">
        <f t="shared" si="10"/>
        <v>0</v>
      </c>
      <c r="Q133" s="12">
        <f t="shared" si="10"/>
        <v>0</v>
      </c>
      <c r="R133" s="12">
        <f t="shared" si="15"/>
        <v>0</v>
      </c>
      <c r="S133" s="12">
        <f t="shared" si="15"/>
        <v>0</v>
      </c>
      <c r="T133" s="12">
        <f t="shared" si="15"/>
        <v>0</v>
      </c>
      <c r="U133" s="12">
        <f t="shared" si="15"/>
        <v>0</v>
      </c>
      <c r="V133" s="12">
        <f t="shared" si="15"/>
        <v>0</v>
      </c>
      <c r="W133" s="12">
        <f t="shared" si="15"/>
        <v>0</v>
      </c>
      <c r="X133" s="12">
        <f t="shared" si="15"/>
        <v>0</v>
      </c>
      <c r="Y133" s="12">
        <f t="shared" si="15"/>
        <v>0</v>
      </c>
      <c r="Z133" s="18">
        <f t="shared" ref="Z133:Z142" si="16">SUM(B133:Y133)</f>
        <v>0</v>
      </c>
      <c r="AA133" s="15">
        <v>31</v>
      </c>
      <c r="AB133" s="35">
        <f t="shared" si="11"/>
        <v>0</v>
      </c>
      <c r="AC133" s="6">
        <f t="shared" si="12"/>
        <v>0</v>
      </c>
      <c r="AD133" s="48"/>
      <c r="AE133" s="48"/>
      <c r="AF133" s="48"/>
    </row>
    <row r="134" spans="1:32" ht="15.75" x14ac:dyDescent="0.25">
      <c r="A134" s="11">
        <v>45017</v>
      </c>
      <c r="B134" s="12">
        <f t="shared" si="10"/>
        <v>0</v>
      </c>
      <c r="C134" s="12">
        <f t="shared" si="10"/>
        <v>0</v>
      </c>
      <c r="D134" s="12">
        <f t="shared" si="10"/>
        <v>0</v>
      </c>
      <c r="E134" s="12">
        <f t="shared" si="10"/>
        <v>0</v>
      </c>
      <c r="F134" s="12">
        <f t="shared" si="10"/>
        <v>0</v>
      </c>
      <c r="G134" s="12">
        <f t="shared" si="10"/>
        <v>0</v>
      </c>
      <c r="H134" s="12">
        <f t="shared" si="10"/>
        <v>0</v>
      </c>
      <c r="I134" s="12">
        <f t="shared" si="10"/>
        <v>0</v>
      </c>
      <c r="J134" s="12">
        <f t="shared" si="10"/>
        <v>0</v>
      </c>
      <c r="K134" s="12">
        <f t="shared" si="10"/>
        <v>0</v>
      </c>
      <c r="L134" s="12">
        <f t="shared" si="10"/>
        <v>0</v>
      </c>
      <c r="M134" s="12">
        <f t="shared" si="10"/>
        <v>0</v>
      </c>
      <c r="N134" s="12">
        <f t="shared" si="10"/>
        <v>0</v>
      </c>
      <c r="O134" s="12">
        <f t="shared" si="10"/>
        <v>0</v>
      </c>
      <c r="P134" s="12">
        <f t="shared" si="10"/>
        <v>0</v>
      </c>
      <c r="Q134" s="12">
        <f t="shared" si="10"/>
        <v>0</v>
      </c>
      <c r="R134" s="12">
        <f t="shared" si="15"/>
        <v>0</v>
      </c>
      <c r="S134" s="12">
        <f t="shared" si="15"/>
        <v>0</v>
      </c>
      <c r="T134" s="12">
        <f t="shared" si="15"/>
        <v>0</v>
      </c>
      <c r="U134" s="12">
        <f t="shared" si="15"/>
        <v>0</v>
      </c>
      <c r="V134" s="12">
        <f t="shared" si="15"/>
        <v>0</v>
      </c>
      <c r="W134" s="12">
        <f t="shared" si="15"/>
        <v>0</v>
      </c>
      <c r="X134" s="12">
        <f t="shared" si="15"/>
        <v>0</v>
      </c>
      <c r="Y134" s="12">
        <f t="shared" si="15"/>
        <v>0</v>
      </c>
      <c r="Z134" s="18">
        <f t="shared" si="16"/>
        <v>0</v>
      </c>
      <c r="AA134" s="15">
        <v>30</v>
      </c>
      <c r="AB134" s="35">
        <f t="shared" si="11"/>
        <v>0</v>
      </c>
      <c r="AC134" s="6">
        <f t="shared" si="12"/>
        <v>0</v>
      </c>
      <c r="AD134" s="48"/>
      <c r="AE134" s="48"/>
      <c r="AF134" s="48"/>
    </row>
    <row r="135" spans="1:32" ht="15.75" x14ac:dyDescent="0.25">
      <c r="A135" s="11">
        <v>45047</v>
      </c>
      <c r="B135" s="12">
        <f t="shared" si="10"/>
        <v>0</v>
      </c>
      <c r="C135" s="12">
        <f t="shared" si="10"/>
        <v>0</v>
      </c>
      <c r="D135" s="12">
        <f t="shared" si="10"/>
        <v>0</v>
      </c>
      <c r="E135" s="12">
        <f t="shared" si="10"/>
        <v>0</v>
      </c>
      <c r="F135" s="12">
        <f t="shared" si="10"/>
        <v>0</v>
      </c>
      <c r="G135" s="12">
        <f t="shared" si="10"/>
        <v>0</v>
      </c>
      <c r="H135" s="12">
        <f t="shared" si="10"/>
        <v>0</v>
      </c>
      <c r="I135" s="12">
        <f t="shared" si="10"/>
        <v>0</v>
      </c>
      <c r="J135" s="12">
        <f t="shared" si="10"/>
        <v>0</v>
      </c>
      <c r="K135" s="12">
        <f t="shared" si="10"/>
        <v>0</v>
      </c>
      <c r="L135" s="12">
        <f t="shared" si="10"/>
        <v>0</v>
      </c>
      <c r="M135" s="12">
        <f t="shared" si="10"/>
        <v>0</v>
      </c>
      <c r="N135" s="12">
        <f t="shared" si="10"/>
        <v>0</v>
      </c>
      <c r="O135" s="12">
        <f t="shared" si="10"/>
        <v>0</v>
      </c>
      <c r="P135" s="12">
        <f t="shared" si="10"/>
        <v>0</v>
      </c>
      <c r="Q135" s="12">
        <f t="shared" si="10"/>
        <v>0</v>
      </c>
      <c r="R135" s="12">
        <f t="shared" si="15"/>
        <v>0</v>
      </c>
      <c r="S135" s="12">
        <f t="shared" si="15"/>
        <v>0</v>
      </c>
      <c r="T135" s="12">
        <f t="shared" si="15"/>
        <v>0</v>
      </c>
      <c r="U135" s="12">
        <f t="shared" si="15"/>
        <v>0</v>
      </c>
      <c r="V135" s="12">
        <f t="shared" si="15"/>
        <v>0</v>
      </c>
      <c r="W135" s="12">
        <f t="shared" si="15"/>
        <v>0</v>
      </c>
      <c r="X135" s="12">
        <f t="shared" si="15"/>
        <v>0</v>
      </c>
      <c r="Y135" s="12">
        <f t="shared" si="15"/>
        <v>0</v>
      </c>
      <c r="Z135" s="18">
        <f t="shared" si="16"/>
        <v>0</v>
      </c>
      <c r="AA135" s="15">
        <v>31</v>
      </c>
      <c r="AB135" s="35">
        <f t="shared" si="11"/>
        <v>0</v>
      </c>
      <c r="AC135" s="6">
        <f t="shared" si="12"/>
        <v>0</v>
      </c>
      <c r="AD135" s="48"/>
      <c r="AE135" s="48"/>
      <c r="AF135" s="48"/>
    </row>
    <row r="136" spans="1:32" ht="15.75" x14ac:dyDescent="0.25">
      <c r="A136" s="11">
        <v>45078</v>
      </c>
      <c r="B136" s="12">
        <f t="shared" ref="B136:Y142" si="17">+B24*$AA24+B52*$AA52+B80*$AA80+B108*$AA108</f>
        <v>0</v>
      </c>
      <c r="C136" s="12">
        <f t="shared" si="17"/>
        <v>0</v>
      </c>
      <c r="D136" s="12">
        <f t="shared" si="17"/>
        <v>0</v>
      </c>
      <c r="E136" s="12">
        <f t="shared" si="17"/>
        <v>0</v>
      </c>
      <c r="F136" s="12">
        <f t="shared" si="17"/>
        <v>0</v>
      </c>
      <c r="G136" s="12">
        <f t="shared" si="17"/>
        <v>0</v>
      </c>
      <c r="H136" s="12">
        <f t="shared" si="17"/>
        <v>0</v>
      </c>
      <c r="I136" s="12">
        <f t="shared" si="17"/>
        <v>0</v>
      </c>
      <c r="J136" s="12">
        <f t="shared" si="17"/>
        <v>0</v>
      </c>
      <c r="K136" s="12">
        <f t="shared" si="17"/>
        <v>0</v>
      </c>
      <c r="L136" s="12">
        <f t="shared" si="17"/>
        <v>0</v>
      </c>
      <c r="M136" s="12">
        <f t="shared" si="17"/>
        <v>0</v>
      </c>
      <c r="N136" s="12">
        <f t="shared" si="17"/>
        <v>0</v>
      </c>
      <c r="O136" s="12">
        <f t="shared" si="17"/>
        <v>0</v>
      </c>
      <c r="P136" s="12">
        <f t="shared" si="17"/>
        <v>0</v>
      </c>
      <c r="Q136" s="12">
        <f t="shared" si="17"/>
        <v>0</v>
      </c>
      <c r="R136" s="12">
        <f t="shared" si="17"/>
        <v>0</v>
      </c>
      <c r="S136" s="12">
        <f t="shared" si="17"/>
        <v>0</v>
      </c>
      <c r="T136" s="12">
        <f t="shared" si="17"/>
        <v>0</v>
      </c>
      <c r="U136" s="12">
        <f t="shared" si="17"/>
        <v>0</v>
      </c>
      <c r="V136" s="12">
        <f t="shared" si="17"/>
        <v>0</v>
      </c>
      <c r="W136" s="12">
        <f t="shared" si="17"/>
        <v>0</v>
      </c>
      <c r="X136" s="12">
        <f t="shared" si="17"/>
        <v>0</v>
      </c>
      <c r="Y136" s="12">
        <f t="shared" si="17"/>
        <v>0</v>
      </c>
      <c r="Z136" s="18">
        <f t="shared" si="16"/>
        <v>0</v>
      </c>
      <c r="AA136" s="15">
        <v>30</v>
      </c>
      <c r="AB136" s="35">
        <f t="shared" si="11"/>
        <v>0</v>
      </c>
      <c r="AC136" s="6">
        <f t="shared" si="12"/>
        <v>0</v>
      </c>
      <c r="AD136" s="48"/>
      <c r="AE136" s="48"/>
      <c r="AF136" s="48"/>
    </row>
    <row r="137" spans="1:32" ht="15.75" x14ac:dyDescent="0.25">
      <c r="A137" s="11">
        <v>45108</v>
      </c>
      <c r="B137" s="12">
        <f t="shared" si="17"/>
        <v>0</v>
      </c>
      <c r="C137" s="12">
        <f t="shared" si="17"/>
        <v>0</v>
      </c>
      <c r="D137" s="12">
        <f t="shared" si="17"/>
        <v>0</v>
      </c>
      <c r="E137" s="12">
        <f t="shared" si="17"/>
        <v>0</v>
      </c>
      <c r="F137" s="12">
        <f t="shared" si="17"/>
        <v>0</v>
      </c>
      <c r="G137" s="12">
        <f t="shared" si="17"/>
        <v>0</v>
      </c>
      <c r="H137" s="12">
        <f t="shared" si="17"/>
        <v>0</v>
      </c>
      <c r="I137" s="12">
        <f t="shared" si="17"/>
        <v>0</v>
      </c>
      <c r="J137" s="12">
        <f t="shared" si="17"/>
        <v>0</v>
      </c>
      <c r="K137" s="12">
        <f t="shared" si="17"/>
        <v>0</v>
      </c>
      <c r="L137" s="12">
        <f t="shared" si="17"/>
        <v>0</v>
      </c>
      <c r="M137" s="12">
        <f t="shared" si="17"/>
        <v>0</v>
      </c>
      <c r="N137" s="12">
        <f t="shared" si="17"/>
        <v>0</v>
      </c>
      <c r="O137" s="12">
        <f t="shared" si="17"/>
        <v>0</v>
      </c>
      <c r="P137" s="12">
        <f t="shared" si="17"/>
        <v>0</v>
      </c>
      <c r="Q137" s="12">
        <f t="shared" si="17"/>
        <v>0</v>
      </c>
      <c r="R137" s="12">
        <f t="shared" si="17"/>
        <v>0</v>
      </c>
      <c r="S137" s="12">
        <f t="shared" si="17"/>
        <v>0</v>
      </c>
      <c r="T137" s="12">
        <f t="shared" si="17"/>
        <v>0</v>
      </c>
      <c r="U137" s="12">
        <f t="shared" si="17"/>
        <v>0</v>
      </c>
      <c r="V137" s="12">
        <f t="shared" si="17"/>
        <v>0</v>
      </c>
      <c r="W137" s="12">
        <f t="shared" si="17"/>
        <v>0</v>
      </c>
      <c r="X137" s="12">
        <f t="shared" si="17"/>
        <v>0</v>
      </c>
      <c r="Y137" s="12">
        <f t="shared" si="17"/>
        <v>0</v>
      </c>
      <c r="Z137" s="18">
        <f t="shared" si="16"/>
        <v>0</v>
      </c>
      <c r="AA137" s="15">
        <v>31</v>
      </c>
      <c r="AB137" s="35">
        <f t="shared" si="11"/>
        <v>0</v>
      </c>
      <c r="AC137" s="6">
        <f t="shared" si="12"/>
        <v>0</v>
      </c>
      <c r="AD137" s="48"/>
      <c r="AE137" s="48"/>
      <c r="AF137" s="48"/>
    </row>
    <row r="138" spans="1:32" ht="15.75" x14ac:dyDescent="0.25">
      <c r="A138" s="11">
        <v>45139</v>
      </c>
      <c r="B138" s="12">
        <f t="shared" si="17"/>
        <v>0</v>
      </c>
      <c r="C138" s="12">
        <f t="shared" si="17"/>
        <v>0</v>
      </c>
      <c r="D138" s="12">
        <f t="shared" si="17"/>
        <v>0</v>
      </c>
      <c r="E138" s="12">
        <f t="shared" si="17"/>
        <v>0</v>
      </c>
      <c r="F138" s="12">
        <f t="shared" si="17"/>
        <v>0</v>
      </c>
      <c r="G138" s="12">
        <f t="shared" si="17"/>
        <v>0</v>
      </c>
      <c r="H138" s="12">
        <f t="shared" si="17"/>
        <v>0</v>
      </c>
      <c r="I138" s="12">
        <f t="shared" si="17"/>
        <v>0</v>
      </c>
      <c r="J138" s="12">
        <f t="shared" si="17"/>
        <v>0</v>
      </c>
      <c r="K138" s="12">
        <f t="shared" si="17"/>
        <v>0</v>
      </c>
      <c r="L138" s="12">
        <f t="shared" si="17"/>
        <v>0</v>
      </c>
      <c r="M138" s="12">
        <f t="shared" si="17"/>
        <v>0</v>
      </c>
      <c r="N138" s="12">
        <f t="shared" si="17"/>
        <v>0</v>
      </c>
      <c r="O138" s="12">
        <f t="shared" si="17"/>
        <v>0</v>
      </c>
      <c r="P138" s="12">
        <f t="shared" si="17"/>
        <v>0</v>
      </c>
      <c r="Q138" s="12">
        <f t="shared" si="17"/>
        <v>0</v>
      </c>
      <c r="R138" s="12">
        <f t="shared" si="17"/>
        <v>0</v>
      </c>
      <c r="S138" s="12">
        <f t="shared" si="17"/>
        <v>0</v>
      </c>
      <c r="T138" s="12">
        <f t="shared" si="17"/>
        <v>0</v>
      </c>
      <c r="U138" s="12">
        <f t="shared" si="17"/>
        <v>0</v>
      </c>
      <c r="V138" s="12">
        <f t="shared" si="17"/>
        <v>0</v>
      </c>
      <c r="W138" s="12">
        <f t="shared" si="17"/>
        <v>0</v>
      </c>
      <c r="X138" s="12">
        <f t="shared" si="17"/>
        <v>0</v>
      </c>
      <c r="Y138" s="12">
        <f t="shared" si="17"/>
        <v>0</v>
      </c>
      <c r="Z138" s="18">
        <f t="shared" si="16"/>
        <v>0</v>
      </c>
      <c r="AA138" s="15">
        <v>31</v>
      </c>
      <c r="AB138" s="35">
        <f t="shared" si="11"/>
        <v>0</v>
      </c>
      <c r="AC138" s="6">
        <f t="shared" si="12"/>
        <v>0</v>
      </c>
      <c r="AD138" s="48"/>
      <c r="AE138" s="48"/>
      <c r="AF138" s="48"/>
    </row>
    <row r="139" spans="1:32" ht="15.75" x14ac:dyDescent="0.25">
      <c r="A139" s="11">
        <v>45170</v>
      </c>
      <c r="B139" s="12">
        <f t="shared" si="17"/>
        <v>0</v>
      </c>
      <c r="C139" s="12">
        <f t="shared" si="17"/>
        <v>0</v>
      </c>
      <c r="D139" s="12">
        <f t="shared" si="17"/>
        <v>0</v>
      </c>
      <c r="E139" s="12">
        <f t="shared" si="17"/>
        <v>0</v>
      </c>
      <c r="F139" s="12">
        <f t="shared" si="17"/>
        <v>0</v>
      </c>
      <c r="G139" s="12">
        <f t="shared" si="17"/>
        <v>0</v>
      </c>
      <c r="H139" s="12">
        <f t="shared" si="17"/>
        <v>0</v>
      </c>
      <c r="I139" s="12">
        <f t="shared" si="17"/>
        <v>0</v>
      </c>
      <c r="J139" s="12">
        <f t="shared" si="17"/>
        <v>0</v>
      </c>
      <c r="K139" s="12">
        <f t="shared" si="17"/>
        <v>0</v>
      </c>
      <c r="L139" s="12">
        <f t="shared" si="17"/>
        <v>0</v>
      </c>
      <c r="M139" s="12">
        <f t="shared" si="17"/>
        <v>0</v>
      </c>
      <c r="N139" s="12">
        <f t="shared" si="17"/>
        <v>0</v>
      </c>
      <c r="O139" s="12">
        <f t="shared" si="17"/>
        <v>0</v>
      </c>
      <c r="P139" s="12">
        <f t="shared" si="17"/>
        <v>0</v>
      </c>
      <c r="Q139" s="12">
        <f t="shared" si="17"/>
        <v>0</v>
      </c>
      <c r="R139" s="12">
        <f t="shared" si="17"/>
        <v>0</v>
      </c>
      <c r="S139" s="12">
        <f t="shared" si="17"/>
        <v>0</v>
      </c>
      <c r="T139" s="12">
        <f t="shared" si="17"/>
        <v>0</v>
      </c>
      <c r="U139" s="12">
        <f t="shared" si="17"/>
        <v>0</v>
      </c>
      <c r="V139" s="12">
        <f t="shared" si="17"/>
        <v>0</v>
      </c>
      <c r="W139" s="12">
        <f t="shared" si="17"/>
        <v>0</v>
      </c>
      <c r="X139" s="12">
        <f t="shared" si="17"/>
        <v>0</v>
      </c>
      <c r="Y139" s="12">
        <f t="shared" si="17"/>
        <v>0</v>
      </c>
      <c r="Z139" s="18">
        <f t="shared" si="16"/>
        <v>0</v>
      </c>
      <c r="AA139" s="15">
        <v>30</v>
      </c>
      <c r="AB139" s="35">
        <f t="shared" si="11"/>
        <v>0</v>
      </c>
      <c r="AC139" s="6">
        <f t="shared" si="12"/>
        <v>0</v>
      </c>
      <c r="AD139" s="48"/>
      <c r="AE139" s="48"/>
      <c r="AF139" s="48"/>
    </row>
    <row r="140" spans="1:32" ht="15.75" x14ac:dyDescent="0.25">
      <c r="A140" s="11">
        <v>45200</v>
      </c>
      <c r="B140" s="12">
        <f t="shared" si="17"/>
        <v>0</v>
      </c>
      <c r="C140" s="12">
        <f t="shared" si="17"/>
        <v>0</v>
      </c>
      <c r="D140" s="12">
        <f t="shared" si="17"/>
        <v>0</v>
      </c>
      <c r="E140" s="12">
        <f t="shared" si="17"/>
        <v>0</v>
      </c>
      <c r="F140" s="12">
        <f t="shared" si="17"/>
        <v>0</v>
      </c>
      <c r="G140" s="12">
        <f t="shared" si="17"/>
        <v>0</v>
      </c>
      <c r="H140" s="12">
        <f t="shared" si="17"/>
        <v>0</v>
      </c>
      <c r="I140" s="12">
        <f t="shared" si="17"/>
        <v>0</v>
      </c>
      <c r="J140" s="12">
        <f t="shared" si="17"/>
        <v>0</v>
      </c>
      <c r="K140" s="12">
        <f t="shared" si="17"/>
        <v>0</v>
      </c>
      <c r="L140" s="12">
        <f t="shared" si="17"/>
        <v>0</v>
      </c>
      <c r="M140" s="12">
        <f t="shared" si="17"/>
        <v>0</v>
      </c>
      <c r="N140" s="12">
        <f t="shared" si="17"/>
        <v>0</v>
      </c>
      <c r="O140" s="12">
        <f t="shared" si="17"/>
        <v>0</v>
      </c>
      <c r="P140" s="12">
        <f t="shared" si="17"/>
        <v>0</v>
      </c>
      <c r="Q140" s="12">
        <f t="shared" si="17"/>
        <v>0</v>
      </c>
      <c r="R140" s="12">
        <f t="shared" si="17"/>
        <v>0</v>
      </c>
      <c r="S140" s="12">
        <f t="shared" si="17"/>
        <v>0</v>
      </c>
      <c r="T140" s="12">
        <f t="shared" si="17"/>
        <v>0</v>
      </c>
      <c r="U140" s="12">
        <f t="shared" si="17"/>
        <v>0</v>
      </c>
      <c r="V140" s="12">
        <f t="shared" si="17"/>
        <v>0</v>
      </c>
      <c r="W140" s="12">
        <f t="shared" si="17"/>
        <v>0</v>
      </c>
      <c r="X140" s="12">
        <f t="shared" si="17"/>
        <v>0</v>
      </c>
      <c r="Y140" s="12">
        <f t="shared" si="17"/>
        <v>0</v>
      </c>
      <c r="Z140" s="18">
        <f t="shared" si="16"/>
        <v>0</v>
      </c>
      <c r="AA140" s="15">
        <v>31</v>
      </c>
      <c r="AB140" s="35">
        <f t="shared" si="11"/>
        <v>0</v>
      </c>
      <c r="AC140" s="6">
        <f t="shared" si="12"/>
        <v>0</v>
      </c>
      <c r="AD140" s="48"/>
      <c r="AE140" s="48"/>
      <c r="AF140" s="48"/>
    </row>
    <row r="141" spans="1:32" ht="15.75" x14ac:dyDescent="0.25">
      <c r="A141" s="11">
        <v>45231</v>
      </c>
      <c r="B141" s="12">
        <f t="shared" si="17"/>
        <v>0</v>
      </c>
      <c r="C141" s="12">
        <f t="shared" si="17"/>
        <v>0</v>
      </c>
      <c r="D141" s="12">
        <f t="shared" si="17"/>
        <v>0</v>
      </c>
      <c r="E141" s="12">
        <f t="shared" si="17"/>
        <v>0</v>
      </c>
      <c r="F141" s="12">
        <f t="shared" si="17"/>
        <v>0</v>
      </c>
      <c r="G141" s="12">
        <f t="shared" si="17"/>
        <v>0</v>
      </c>
      <c r="H141" s="12">
        <f t="shared" si="17"/>
        <v>0</v>
      </c>
      <c r="I141" s="12">
        <f t="shared" si="17"/>
        <v>0</v>
      </c>
      <c r="J141" s="12">
        <f t="shared" si="17"/>
        <v>0</v>
      </c>
      <c r="K141" s="12">
        <f t="shared" si="17"/>
        <v>0</v>
      </c>
      <c r="L141" s="12">
        <f t="shared" si="17"/>
        <v>0</v>
      </c>
      <c r="M141" s="12">
        <f t="shared" si="17"/>
        <v>0</v>
      </c>
      <c r="N141" s="12">
        <f t="shared" si="17"/>
        <v>0</v>
      </c>
      <c r="O141" s="12">
        <f t="shared" si="17"/>
        <v>0</v>
      </c>
      <c r="P141" s="12">
        <f t="shared" si="17"/>
        <v>0</v>
      </c>
      <c r="Q141" s="12">
        <f t="shared" si="17"/>
        <v>0</v>
      </c>
      <c r="R141" s="12">
        <f t="shared" si="17"/>
        <v>0</v>
      </c>
      <c r="S141" s="12">
        <f t="shared" si="17"/>
        <v>0</v>
      </c>
      <c r="T141" s="12">
        <f t="shared" si="17"/>
        <v>0</v>
      </c>
      <c r="U141" s="12">
        <f t="shared" si="17"/>
        <v>0</v>
      </c>
      <c r="V141" s="12">
        <f t="shared" si="17"/>
        <v>0</v>
      </c>
      <c r="W141" s="12">
        <f t="shared" si="17"/>
        <v>0</v>
      </c>
      <c r="X141" s="12">
        <f t="shared" si="17"/>
        <v>0</v>
      </c>
      <c r="Y141" s="12">
        <f t="shared" si="17"/>
        <v>0</v>
      </c>
      <c r="Z141" s="18">
        <f t="shared" si="16"/>
        <v>0</v>
      </c>
      <c r="AA141" s="15">
        <v>30</v>
      </c>
      <c r="AB141" s="35">
        <f t="shared" si="11"/>
        <v>0</v>
      </c>
      <c r="AC141" s="6">
        <f t="shared" si="12"/>
        <v>0</v>
      </c>
      <c r="AD141" s="48"/>
      <c r="AE141" s="48"/>
      <c r="AF141" s="48"/>
    </row>
    <row r="142" spans="1:32" ht="16.5" thickBot="1" x14ac:dyDescent="0.3">
      <c r="A142" s="13">
        <v>45261</v>
      </c>
      <c r="B142" s="14">
        <f t="shared" si="17"/>
        <v>0</v>
      </c>
      <c r="C142" s="14">
        <f t="shared" si="17"/>
        <v>0</v>
      </c>
      <c r="D142" s="14">
        <f t="shared" si="17"/>
        <v>0</v>
      </c>
      <c r="E142" s="14">
        <f t="shared" si="17"/>
        <v>0</v>
      </c>
      <c r="F142" s="14">
        <f t="shared" si="17"/>
        <v>0</v>
      </c>
      <c r="G142" s="14">
        <f t="shared" si="17"/>
        <v>0</v>
      </c>
      <c r="H142" s="14">
        <f t="shared" si="17"/>
        <v>0</v>
      </c>
      <c r="I142" s="14">
        <f t="shared" si="17"/>
        <v>0</v>
      </c>
      <c r="J142" s="14">
        <f t="shared" si="17"/>
        <v>0</v>
      </c>
      <c r="K142" s="14">
        <f t="shared" si="17"/>
        <v>0</v>
      </c>
      <c r="L142" s="14">
        <f t="shared" si="17"/>
        <v>0</v>
      </c>
      <c r="M142" s="14">
        <f t="shared" si="17"/>
        <v>0</v>
      </c>
      <c r="N142" s="14">
        <f t="shared" si="17"/>
        <v>0</v>
      </c>
      <c r="O142" s="14">
        <f t="shared" si="17"/>
        <v>0</v>
      </c>
      <c r="P142" s="14">
        <f t="shared" si="17"/>
        <v>0</v>
      </c>
      <c r="Q142" s="14">
        <f t="shared" si="17"/>
        <v>0</v>
      </c>
      <c r="R142" s="14">
        <f t="shared" si="17"/>
        <v>0</v>
      </c>
      <c r="S142" s="14">
        <f t="shared" si="17"/>
        <v>0</v>
      </c>
      <c r="T142" s="14">
        <f t="shared" si="17"/>
        <v>0</v>
      </c>
      <c r="U142" s="14">
        <f t="shared" si="17"/>
        <v>0</v>
      </c>
      <c r="V142" s="14">
        <f t="shared" si="17"/>
        <v>0</v>
      </c>
      <c r="W142" s="14">
        <f t="shared" si="17"/>
        <v>0</v>
      </c>
      <c r="X142" s="14">
        <f t="shared" si="17"/>
        <v>0</v>
      </c>
      <c r="Y142" s="14">
        <f t="shared" si="17"/>
        <v>0</v>
      </c>
      <c r="Z142" s="19">
        <f t="shared" si="16"/>
        <v>0</v>
      </c>
      <c r="AA142" s="37">
        <v>31</v>
      </c>
      <c r="AB142" s="38">
        <f t="shared" si="11"/>
        <v>0</v>
      </c>
      <c r="AC142" s="6">
        <f t="shared" si="12"/>
        <v>0</v>
      </c>
      <c r="AD142" s="48"/>
      <c r="AE142" s="48"/>
      <c r="AF142" s="48"/>
    </row>
    <row r="144" spans="1:32" x14ac:dyDescent="0.2">
      <c r="AB144" s="48"/>
      <c r="AC144" s="50"/>
    </row>
    <row r="145" spans="28:29" x14ac:dyDescent="0.2">
      <c r="AB145" s="48"/>
      <c r="AC145" s="50"/>
    </row>
    <row r="146" spans="28:29" x14ac:dyDescent="0.2">
      <c r="AB146" s="48"/>
      <c r="AC146" s="50"/>
    </row>
    <row r="147" spans="28:29" x14ac:dyDescent="0.2">
      <c r="AB147" s="48"/>
      <c r="AC147" s="50"/>
    </row>
    <row r="148" spans="28:29" x14ac:dyDescent="0.2">
      <c r="AB148" s="48"/>
      <c r="AC148" s="50"/>
    </row>
    <row r="149" spans="28:29" x14ac:dyDescent="0.2">
      <c r="AB149" s="48"/>
      <c r="AC149" s="50"/>
    </row>
    <row r="150" spans="28:29" x14ac:dyDescent="0.2">
      <c r="AB150" s="48"/>
      <c r="AC150" s="50"/>
    </row>
    <row r="151" spans="28:29" x14ac:dyDescent="0.2">
      <c r="AB151" s="48"/>
      <c r="AC151" s="50"/>
    </row>
    <row r="152" spans="28:29" x14ac:dyDescent="0.2">
      <c r="AB152" s="48"/>
      <c r="AC152" s="50"/>
    </row>
    <row r="153" spans="28:29" x14ac:dyDescent="0.2">
      <c r="AB153" s="48"/>
      <c r="AC153" s="50"/>
    </row>
    <row r="154" spans="28:29" x14ac:dyDescent="0.2">
      <c r="AB154" s="48"/>
      <c r="AC154" s="50"/>
    </row>
    <row r="155" spans="28:29" x14ac:dyDescent="0.2">
      <c r="AB155" s="48"/>
      <c r="AC155" s="50"/>
    </row>
    <row r="156" spans="28:29" x14ac:dyDescent="0.2">
      <c r="AB156" s="48"/>
      <c r="AC156" s="50"/>
    </row>
    <row r="157" spans="28:29" x14ac:dyDescent="0.2">
      <c r="AB157" s="48"/>
      <c r="AC157" s="50"/>
    </row>
    <row r="158" spans="28:29" x14ac:dyDescent="0.2">
      <c r="AB158" s="48"/>
      <c r="AC158" s="50"/>
    </row>
    <row r="159" spans="28:29" x14ac:dyDescent="0.2">
      <c r="AB159" s="48"/>
      <c r="AC159" s="50"/>
    </row>
    <row r="160" spans="28:29" x14ac:dyDescent="0.2">
      <c r="AB160" s="48"/>
      <c r="AC160" s="50"/>
    </row>
    <row r="161" spans="28:29" x14ac:dyDescent="0.2">
      <c r="AB161" s="48"/>
      <c r="AC161" s="50"/>
    </row>
    <row r="162" spans="28:29" x14ac:dyDescent="0.2">
      <c r="AB162" s="48"/>
      <c r="AC162" s="50"/>
    </row>
    <row r="163" spans="28:29" x14ac:dyDescent="0.2">
      <c r="AB163" s="48"/>
      <c r="AC163" s="50"/>
    </row>
    <row r="164" spans="28:29" x14ac:dyDescent="0.2">
      <c r="AB164" s="48"/>
      <c r="AC164" s="50"/>
    </row>
    <row r="165" spans="28:29" x14ac:dyDescent="0.2">
      <c r="AB165" s="48"/>
      <c r="AC165" s="50"/>
    </row>
    <row r="166" spans="28:29" x14ac:dyDescent="0.2">
      <c r="AB166" s="48"/>
      <c r="AC166" s="50"/>
    </row>
    <row r="167" spans="28:29" x14ac:dyDescent="0.2">
      <c r="AB167" s="48"/>
      <c r="AC167" s="50"/>
    </row>
  </sheetData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F142"/>
  <sheetViews>
    <sheetView showGridLines="0" tabSelected="1" zoomScale="75" workbookViewId="0">
      <pane xSplit="1" topLeftCell="B1" activePane="topRight" state="frozen"/>
      <selection activeCell="A181" sqref="A181"/>
      <selection pane="topRight" activeCell="D15" sqref="D15"/>
    </sheetView>
  </sheetViews>
  <sheetFormatPr baseColWidth="10" defaultColWidth="14.42578125" defaultRowHeight="15" x14ac:dyDescent="0.2"/>
  <cols>
    <col min="1" max="1" width="93.140625" style="3" bestFit="1" customWidth="1"/>
    <col min="2" max="25" width="10.7109375" style="1" customWidth="1"/>
    <col min="26" max="26" width="10.7109375" style="2" customWidth="1"/>
    <col min="27" max="27" width="6.7109375" style="3" customWidth="1"/>
    <col min="28" max="28" width="9.7109375" style="3" bestFit="1" customWidth="1"/>
    <col min="29" max="29" width="5.28515625" style="3" bestFit="1" customWidth="1"/>
    <col min="30" max="16384" width="14.42578125" style="3"/>
  </cols>
  <sheetData>
    <row r="1" spans="1:28" ht="23.25" x14ac:dyDescent="0.35">
      <c r="A1" s="42" t="s">
        <v>31</v>
      </c>
      <c r="B1" s="25"/>
      <c r="C1" s="25"/>
      <c r="D1" s="25"/>
      <c r="E1" s="25"/>
    </row>
    <row r="2" spans="1:28" ht="21" thickBot="1" x14ac:dyDescent="0.35">
      <c r="A2" s="41" t="s">
        <v>42</v>
      </c>
      <c r="B2" s="25"/>
      <c r="C2" s="25"/>
      <c r="D2" s="25"/>
      <c r="E2" s="25"/>
    </row>
    <row r="3" spans="1:28" ht="15.75" thickBot="1" x14ac:dyDescent="0.25"/>
    <row r="4" spans="1:28" ht="16.5" thickBot="1" x14ac:dyDescent="0.3">
      <c r="A4" s="43" t="s">
        <v>0</v>
      </c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AB4" s="6"/>
    </row>
    <row r="5" spans="1:28" ht="15.75" thickBot="1" x14ac:dyDescent="0.25"/>
    <row r="6" spans="1:28" ht="15.95" customHeight="1" thickBot="1" x14ac:dyDescent="0.25">
      <c r="A6" s="44" t="s">
        <v>2</v>
      </c>
      <c r="B6" s="45" t="s">
        <v>3</v>
      </c>
      <c r="C6" s="45" t="s">
        <v>4</v>
      </c>
      <c r="D6" s="45" t="s">
        <v>5</v>
      </c>
      <c r="E6" s="45" t="s">
        <v>6</v>
      </c>
      <c r="F6" s="45" t="s">
        <v>7</v>
      </c>
      <c r="G6" s="45" t="s">
        <v>8</v>
      </c>
      <c r="H6" s="45" t="s">
        <v>9</v>
      </c>
      <c r="I6" s="45" t="s">
        <v>10</v>
      </c>
      <c r="J6" s="45" t="s">
        <v>11</v>
      </c>
      <c r="K6" s="45" t="s">
        <v>12</v>
      </c>
      <c r="L6" s="45" t="s">
        <v>13</v>
      </c>
      <c r="M6" s="45" t="s">
        <v>14</v>
      </c>
      <c r="N6" s="45" t="s">
        <v>15</v>
      </c>
      <c r="O6" s="45" t="s">
        <v>16</v>
      </c>
      <c r="P6" s="45" t="s">
        <v>17</v>
      </c>
      <c r="Q6" s="45" t="s">
        <v>18</v>
      </c>
      <c r="R6" s="45" t="s">
        <v>19</v>
      </c>
      <c r="S6" s="45" t="s">
        <v>20</v>
      </c>
      <c r="T6" s="45" t="s">
        <v>21</v>
      </c>
      <c r="U6" s="45" t="s">
        <v>22</v>
      </c>
      <c r="V6" s="45" t="s">
        <v>23</v>
      </c>
      <c r="W6" s="45" t="s">
        <v>24</v>
      </c>
      <c r="X6" s="45" t="s">
        <v>25</v>
      </c>
      <c r="Y6" s="45" t="s">
        <v>26</v>
      </c>
      <c r="Z6" s="45" t="s">
        <v>1</v>
      </c>
      <c r="AA6" s="45" t="s">
        <v>32</v>
      </c>
      <c r="AB6" s="46"/>
    </row>
    <row r="7" spans="1:28" ht="15.95" customHeight="1" x14ac:dyDescent="0.25">
      <c r="A7" s="7">
        <v>44562</v>
      </c>
      <c r="B7" s="8">
        <v>19.646152702164756</v>
      </c>
      <c r="C7" s="8">
        <v>16.741692635571749</v>
      </c>
      <c r="D7" s="8">
        <v>15.349330252521938</v>
      </c>
      <c r="E7" s="8">
        <v>14.872149363469259</v>
      </c>
      <c r="F7" s="8">
        <v>16.057534982038522</v>
      </c>
      <c r="G7" s="8">
        <v>20.354394321005735</v>
      </c>
      <c r="H7" s="8">
        <v>26.904979250794991</v>
      </c>
      <c r="I7" s="8">
        <v>32.040163231030739</v>
      </c>
      <c r="J7" s="8">
        <v>39.199324338047795</v>
      </c>
      <c r="K7" s="8">
        <v>44.379539956290721</v>
      </c>
      <c r="L7" s="8">
        <v>49.063360385279964</v>
      </c>
      <c r="M7" s="8">
        <v>52.625152729290988</v>
      </c>
      <c r="N7" s="8">
        <v>50.717661268940965</v>
      </c>
      <c r="O7" s="8">
        <v>49.532663018972514</v>
      </c>
      <c r="P7" s="8">
        <v>51.06748845466646</v>
      </c>
      <c r="Q7" s="8">
        <v>51.161670505579615</v>
      </c>
      <c r="R7" s="8">
        <v>50.158118658890466</v>
      </c>
      <c r="S7" s="8">
        <v>48.574851158127331</v>
      </c>
      <c r="T7" s="8">
        <v>50.065934223682675</v>
      </c>
      <c r="U7" s="8">
        <v>52.211467579305754</v>
      </c>
      <c r="V7" s="8">
        <v>48.421920936177635</v>
      </c>
      <c r="W7" s="8">
        <v>43.688987346666124</v>
      </c>
      <c r="X7" s="8">
        <v>35.240578660943072</v>
      </c>
      <c r="Y7" s="8">
        <v>26.609765705313983</v>
      </c>
      <c r="Z7" s="17">
        <v>904.68488166477391</v>
      </c>
      <c r="AA7" s="39">
        <v>20</v>
      </c>
      <c r="AB7" s="40">
        <v>18093.69763329548</v>
      </c>
    </row>
    <row r="8" spans="1:28" ht="15.95" customHeight="1" x14ac:dyDescent="0.25">
      <c r="A8" s="11">
        <v>44593</v>
      </c>
      <c r="B8" s="12">
        <v>20.327694492481545</v>
      </c>
      <c r="C8" s="12">
        <v>17.556247549490806</v>
      </c>
      <c r="D8" s="12">
        <v>16.288712255166303</v>
      </c>
      <c r="E8" s="12">
        <v>16.058613674317535</v>
      </c>
      <c r="F8" s="12">
        <v>17.95183972241443</v>
      </c>
      <c r="G8" s="12">
        <v>24.592012653463424</v>
      </c>
      <c r="H8" s="12">
        <v>31.743305554465994</v>
      </c>
      <c r="I8" s="12">
        <v>35.622419504019675</v>
      </c>
      <c r="J8" s="12">
        <v>42.25534488939239</v>
      </c>
      <c r="K8" s="12">
        <v>46.88286328156039</v>
      </c>
      <c r="L8" s="12">
        <v>51.673427239402933</v>
      </c>
      <c r="M8" s="12">
        <v>54.576550172184682</v>
      </c>
      <c r="N8" s="12">
        <v>51.830171785643934</v>
      </c>
      <c r="O8" s="12">
        <v>50.973135102429438</v>
      </c>
      <c r="P8" s="12">
        <v>53.189854589404518</v>
      </c>
      <c r="Q8" s="12">
        <v>53.093202811079024</v>
      </c>
      <c r="R8" s="12">
        <v>52.180692334769049</v>
      </c>
      <c r="S8" s="12">
        <v>50.386632148725084</v>
      </c>
      <c r="T8" s="12">
        <v>51.028741869229314</v>
      </c>
      <c r="U8" s="12">
        <v>54.272847590301033</v>
      </c>
      <c r="V8" s="12">
        <v>50.391860149978257</v>
      </c>
      <c r="W8" s="12">
        <v>45.054277273667232</v>
      </c>
      <c r="X8" s="12">
        <v>36.027102785706589</v>
      </c>
      <c r="Y8" s="12">
        <v>26.929781293626075</v>
      </c>
      <c r="Z8" s="18">
        <v>950.88733072291961</v>
      </c>
      <c r="AA8" s="15">
        <v>20</v>
      </c>
      <c r="AB8" s="36">
        <v>19017.746614458392</v>
      </c>
    </row>
    <row r="9" spans="1:28" ht="15.95" customHeight="1" x14ac:dyDescent="0.25">
      <c r="A9" s="11">
        <v>44621</v>
      </c>
      <c r="B9" s="12">
        <v>19.872949445915111</v>
      </c>
      <c r="C9" s="12">
        <v>17.22419552372979</v>
      </c>
      <c r="D9" s="12">
        <v>15.939045160864492</v>
      </c>
      <c r="E9" s="12">
        <v>15.458790515919166</v>
      </c>
      <c r="F9" s="12">
        <v>17.191510568200048</v>
      </c>
      <c r="G9" s="12">
        <v>23.362067223459889</v>
      </c>
      <c r="H9" s="12">
        <v>30.059269188458849</v>
      </c>
      <c r="I9" s="12">
        <v>34.839670854636765</v>
      </c>
      <c r="J9" s="12">
        <v>41.480344184452086</v>
      </c>
      <c r="K9" s="12">
        <v>46.051161546201648</v>
      </c>
      <c r="L9" s="12">
        <v>50.792370651435554</v>
      </c>
      <c r="M9" s="12">
        <v>53.76774277023074</v>
      </c>
      <c r="N9" s="12">
        <v>51.1539292224533</v>
      </c>
      <c r="O9" s="12">
        <v>50.319777643984438</v>
      </c>
      <c r="P9" s="12">
        <v>52.220891889824209</v>
      </c>
      <c r="Q9" s="12">
        <v>52.255808704081012</v>
      </c>
      <c r="R9" s="12">
        <v>51.156351231384932</v>
      </c>
      <c r="S9" s="12">
        <v>49.478541141829986</v>
      </c>
      <c r="T9" s="12">
        <v>49.724473779743889</v>
      </c>
      <c r="U9" s="12">
        <v>52.794342370164337</v>
      </c>
      <c r="V9" s="12">
        <v>49.232985606850505</v>
      </c>
      <c r="W9" s="12">
        <v>43.784357809517232</v>
      </c>
      <c r="X9" s="12">
        <v>35.211511238609354</v>
      </c>
      <c r="Y9" s="12">
        <v>26.366125377910805</v>
      </c>
      <c r="Z9" s="18">
        <v>929.73821364985815</v>
      </c>
      <c r="AA9" s="15">
        <v>22</v>
      </c>
      <c r="AB9" s="36">
        <v>20454.240700296879</v>
      </c>
    </row>
    <row r="10" spans="1:28" ht="15.95" customHeight="1" x14ac:dyDescent="0.25">
      <c r="A10" s="11">
        <v>44652</v>
      </c>
      <c r="B10" s="12">
        <v>19.100539925821089</v>
      </c>
      <c r="C10" s="12">
        <v>16.472573506490399</v>
      </c>
      <c r="D10" s="12">
        <v>15.134595513853217</v>
      </c>
      <c r="E10" s="12">
        <v>14.791496958693166</v>
      </c>
      <c r="F10" s="12">
        <v>16.436947943712035</v>
      </c>
      <c r="G10" s="12">
        <v>21.888431904556292</v>
      </c>
      <c r="H10" s="12">
        <v>28.748070932130261</v>
      </c>
      <c r="I10" s="12">
        <v>34.192232138018007</v>
      </c>
      <c r="J10" s="12">
        <v>40.967602091013354</v>
      </c>
      <c r="K10" s="12">
        <v>45.583485076336402</v>
      </c>
      <c r="L10" s="12">
        <v>50.194037648053737</v>
      </c>
      <c r="M10" s="12">
        <v>53.354955191061407</v>
      </c>
      <c r="N10" s="12">
        <v>50.483275197854084</v>
      </c>
      <c r="O10" s="12">
        <v>49.344177884349875</v>
      </c>
      <c r="P10" s="12">
        <v>51.080244145592189</v>
      </c>
      <c r="Q10" s="12">
        <v>51.029487919844939</v>
      </c>
      <c r="R10" s="12">
        <v>50.265894866955094</v>
      </c>
      <c r="S10" s="12">
        <v>49.019702770882439</v>
      </c>
      <c r="T10" s="12">
        <v>51.067895318151557</v>
      </c>
      <c r="U10" s="12">
        <v>52.595812262708044</v>
      </c>
      <c r="V10" s="12">
        <v>48.900747800525018</v>
      </c>
      <c r="W10" s="12">
        <v>43.312415574349345</v>
      </c>
      <c r="X10" s="12">
        <v>34.532747373425273</v>
      </c>
      <c r="Y10" s="12">
        <v>25.688809103522722</v>
      </c>
      <c r="Z10" s="18">
        <v>914.18617904789994</v>
      </c>
      <c r="AA10" s="15">
        <v>19</v>
      </c>
      <c r="AB10" s="36">
        <v>17369.5374019101</v>
      </c>
    </row>
    <row r="11" spans="1:28" ht="15.95" customHeight="1" x14ac:dyDescent="0.25">
      <c r="A11" s="11">
        <v>44682</v>
      </c>
      <c r="B11" s="12">
        <v>16.948185352767176</v>
      </c>
      <c r="C11" s="12">
        <v>14.552842513215801</v>
      </c>
      <c r="D11" s="12">
        <v>13.235455778732835</v>
      </c>
      <c r="E11" s="12">
        <v>12.905256002300071</v>
      </c>
      <c r="F11" s="12">
        <v>14.556552672972447</v>
      </c>
      <c r="G11" s="12">
        <v>19.317774651148909</v>
      </c>
      <c r="H11" s="12">
        <v>26.329322021253503</v>
      </c>
      <c r="I11" s="12">
        <v>31.754018224053979</v>
      </c>
      <c r="J11" s="12">
        <v>38.12910911322539</v>
      </c>
      <c r="K11" s="12">
        <v>42.415685860782631</v>
      </c>
      <c r="L11" s="12">
        <v>46.730303909053816</v>
      </c>
      <c r="M11" s="12">
        <v>49.441927607547207</v>
      </c>
      <c r="N11" s="12">
        <v>46.76389948451591</v>
      </c>
      <c r="O11" s="12">
        <v>45.589989347637299</v>
      </c>
      <c r="P11" s="12">
        <v>47.084890822406216</v>
      </c>
      <c r="Q11" s="12">
        <v>47.129746427301967</v>
      </c>
      <c r="R11" s="12">
        <v>46.388547021985374</v>
      </c>
      <c r="S11" s="12">
        <v>45.527319252487345</v>
      </c>
      <c r="T11" s="12">
        <v>47.596212354741766</v>
      </c>
      <c r="U11" s="12">
        <v>49.329130843180536</v>
      </c>
      <c r="V11" s="12">
        <v>45.900801348365022</v>
      </c>
      <c r="W11" s="12">
        <v>40.570949405450747</v>
      </c>
      <c r="X11" s="12">
        <v>31.887664555930588</v>
      </c>
      <c r="Y11" s="12">
        <v>23.32558445061829</v>
      </c>
      <c r="Z11" s="18">
        <v>843.41116902167471</v>
      </c>
      <c r="AA11" s="15">
        <v>21</v>
      </c>
      <c r="AB11" s="36">
        <v>17711.634549455168</v>
      </c>
    </row>
    <row r="12" spans="1:28" ht="15.95" customHeight="1" x14ac:dyDescent="0.25">
      <c r="A12" s="11">
        <v>44713</v>
      </c>
      <c r="B12" s="12">
        <v>16.601315084259493</v>
      </c>
      <c r="C12" s="12">
        <v>13.995395452698794</v>
      </c>
      <c r="D12" s="12">
        <v>12.685448795861745</v>
      </c>
      <c r="E12" s="12">
        <v>12.251457345065823</v>
      </c>
      <c r="F12" s="12">
        <v>13.608536043135057</v>
      </c>
      <c r="G12" s="12">
        <v>16.869477256707164</v>
      </c>
      <c r="H12" s="12">
        <v>23.815542830480819</v>
      </c>
      <c r="I12" s="12">
        <v>29.958736778821802</v>
      </c>
      <c r="J12" s="12">
        <v>36.908303505025344</v>
      </c>
      <c r="K12" s="12">
        <v>41.52370076799459</v>
      </c>
      <c r="L12" s="12">
        <v>45.914469282475153</v>
      </c>
      <c r="M12" s="12">
        <v>48.837149615171079</v>
      </c>
      <c r="N12" s="12">
        <v>46.450506571313049</v>
      </c>
      <c r="O12" s="12">
        <v>45.144702009862947</v>
      </c>
      <c r="P12" s="12">
        <v>46.922463084546891</v>
      </c>
      <c r="Q12" s="12">
        <v>46.933255049458012</v>
      </c>
      <c r="R12" s="12">
        <v>46.010851062937107</v>
      </c>
      <c r="S12" s="12">
        <v>44.741977164163501</v>
      </c>
      <c r="T12" s="12">
        <v>45.385047252703657</v>
      </c>
      <c r="U12" s="12">
        <v>48.036994483154189</v>
      </c>
      <c r="V12" s="12">
        <v>44.708667205439447</v>
      </c>
      <c r="W12" s="12">
        <v>39.586960105787483</v>
      </c>
      <c r="X12" s="12">
        <v>31.623632771978002</v>
      </c>
      <c r="Y12" s="12">
        <v>23.301408651315754</v>
      </c>
      <c r="Z12" s="18">
        <v>821.81599817035703</v>
      </c>
      <c r="AA12" s="15">
        <v>20</v>
      </c>
      <c r="AB12" s="36">
        <v>16436.319963407142</v>
      </c>
    </row>
    <row r="13" spans="1:28" ht="15.95" customHeight="1" x14ac:dyDescent="0.25">
      <c r="A13" s="11">
        <v>44743</v>
      </c>
      <c r="B13" s="12">
        <v>16.742320644842593</v>
      </c>
      <c r="C13" s="12">
        <v>14.2685402388996</v>
      </c>
      <c r="D13" s="12">
        <v>12.990136346804945</v>
      </c>
      <c r="E13" s="12">
        <v>12.578727129501701</v>
      </c>
      <c r="F13" s="12">
        <v>14.152271676537833</v>
      </c>
      <c r="G13" s="12">
        <v>18.963929738672132</v>
      </c>
      <c r="H13" s="12">
        <v>25.161693185609927</v>
      </c>
      <c r="I13" s="12">
        <v>30.711328490841471</v>
      </c>
      <c r="J13" s="12">
        <v>37.494651132587904</v>
      </c>
      <c r="K13" s="12">
        <v>42.136992826487798</v>
      </c>
      <c r="L13" s="12">
        <v>46.586974047257733</v>
      </c>
      <c r="M13" s="12">
        <v>49.167256851779854</v>
      </c>
      <c r="N13" s="12">
        <v>46.314691554655582</v>
      </c>
      <c r="O13" s="12">
        <v>45.102066592868439</v>
      </c>
      <c r="P13" s="12">
        <v>46.787324025938879</v>
      </c>
      <c r="Q13" s="12">
        <v>46.792904623216685</v>
      </c>
      <c r="R13" s="12">
        <v>46.024695046073489</v>
      </c>
      <c r="S13" s="12">
        <v>44.429931953637073</v>
      </c>
      <c r="T13" s="12">
        <v>44.671145953608871</v>
      </c>
      <c r="U13" s="12">
        <v>48.52554179253648</v>
      </c>
      <c r="V13" s="12">
        <v>45.227714665587058</v>
      </c>
      <c r="W13" s="12">
        <v>40.02765028991351</v>
      </c>
      <c r="X13" s="12">
        <v>31.564559485540155</v>
      </c>
      <c r="Y13" s="12">
        <v>23.178211823810344</v>
      </c>
      <c r="Z13" s="18">
        <v>829.60126011721002</v>
      </c>
      <c r="AA13" s="15">
        <v>19</v>
      </c>
      <c r="AB13" s="36">
        <v>15762.423942226991</v>
      </c>
    </row>
    <row r="14" spans="1:28" ht="15.95" customHeight="1" x14ac:dyDescent="0.25">
      <c r="A14" s="11">
        <v>44774</v>
      </c>
      <c r="B14" s="12">
        <v>17.551540966357251</v>
      </c>
      <c r="C14" s="12">
        <v>15.015738126540533</v>
      </c>
      <c r="D14" s="12">
        <v>13.753963624790362</v>
      </c>
      <c r="E14" s="12">
        <v>13.340498040619892</v>
      </c>
      <c r="F14" s="12">
        <v>15.002824590371649</v>
      </c>
      <c r="G14" s="12">
        <v>20.238446802387138</v>
      </c>
      <c r="H14" s="12">
        <v>26.484411672071882</v>
      </c>
      <c r="I14" s="12">
        <v>31.722049339738842</v>
      </c>
      <c r="J14" s="12">
        <v>38.23251963537885</v>
      </c>
      <c r="K14" s="12">
        <v>42.980137383435377</v>
      </c>
      <c r="L14" s="12">
        <v>47.414457401118625</v>
      </c>
      <c r="M14" s="12">
        <v>50.254541567891742</v>
      </c>
      <c r="N14" s="12">
        <v>47.348374765050082</v>
      </c>
      <c r="O14" s="12">
        <v>46.227558185338161</v>
      </c>
      <c r="P14" s="12">
        <v>48.167050462980228</v>
      </c>
      <c r="Q14" s="12">
        <v>48.160044129850945</v>
      </c>
      <c r="R14" s="12">
        <v>47.658343001686106</v>
      </c>
      <c r="S14" s="12">
        <v>46.205600285886831</v>
      </c>
      <c r="T14" s="12">
        <v>47.220509570433151</v>
      </c>
      <c r="U14" s="12">
        <v>49.989988448569868</v>
      </c>
      <c r="V14" s="12">
        <v>46.563730840840201</v>
      </c>
      <c r="W14" s="12">
        <v>41.167139732498114</v>
      </c>
      <c r="X14" s="12">
        <v>32.703675756895528</v>
      </c>
      <c r="Y14" s="12">
        <v>24.079633148066463</v>
      </c>
      <c r="Z14" s="18">
        <v>857.48277747879786</v>
      </c>
      <c r="AA14" s="15">
        <v>22</v>
      </c>
      <c r="AB14" s="36">
        <v>18864.621104533551</v>
      </c>
    </row>
    <row r="15" spans="1:28" ht="15.95" customHeight="1" x14ac:dyDescent="0.25">
      <c r="A15" s="11">
        <v>44805</v>
      </c>
      <c r="B15" s="12">
        <v>17.497788536768205</v>
      </c>
      <c r="C15" s="12">
        <v>15.108152365920418</v>
      </c>
      <c r="D15" s="12">
        <v>13.951509751055493</v>
      </c>
      <c r="E15" s="12">
        <v>13.553482928045703</v>
      </c>
      <c r="F15" s="12">
        <v>15.271738724926387</v>
      </c>
      <c r="G15" s="12">
        <v>20.225744335904238</v>
      </c>
      <c r="H15" s="12">
        <v>26.696802487112862</v>
      </c>
      <c r="I15" s="12">
        <v>31.942789973070802</v>
      </c>
      <c r="J15" s="12">
        <v>38.249447930567101</v>
      </c>
      <c r="K15" s="12">
        <v>42.894992354573318</v>
      </c>
      <c r="L15" s="12">
        <v>47.329209035377069</v>
      </c>
      <c r="M15" s="12">
        <v>49.917759424274536</v>
      </c>
      <c r="N15" s="12">
        <v>47.115153096522789</v>
      </c>
      <c r="O15" s="12">
        <v>46.166904252066445</v>
      </c>
      <c r="P15" s="12">
        <v>47.829679805927853</v>
      </c>
      <c r="Q15" s="12">
        <v>47.761007661071545</v>
      </c>
      <c r="R15" s="12">
        <v>47.051246522025949</v>
      </c>
      <c r="S15" s="12">
        <v>46.491219537910482</v>
      </c>
      <c r="T15" s="12">
        <v>49.51964453371049</v>
      </c>
      <c r="U15" s="12">
        <v>49.676516709135811</v>
      </c>
      <c r="V15" s="12">
        <v>46.028616757214174</v>
      </c>
      <c r="W15" s="12">
        <v>40.702903677067475</v>
      </c>
      <c r="X15" s="12">
        <v>32.125791012119251</v>
      </c>
      <c r="Y15" s="12">
        <v>23.512495092717039</v>
      </c>
      <c r="Z15" s="18">
        <v>856.62059650508559</v>
      </c>
      <c r="AA15" s="15">
        <v>22</v>
      </c>
      <c r="AB15" s="36">
        <v>18845.653123111882</v>
      </c>
    </row>
    <row r="16" spans="1:28" ht="15.95" customHeight="1" x14ac:dyDescent="0.25">
      <c r="A16" s="11">
        <v>44835</v>
      </c>
      <c r="B16" s="12">
        <v>18.101704581626407</v>
      </c>
      <c r="C16" s="12">
        <v>15.610415227815899</v>
      </c>
      <c r="D16" s="12">
        <v>14.381148710450613</v>
      </c>
      <c r="E16" s="12">
        <v>14.07591824321355</v>
      </c>
      <c r="F16" s="12">
        <v>15.789631197251964</v>
      </c>
      <c r="G16" s="12">
        <v>20.278371547356674</v>
      </c>
      <c r="H16" s="12">
        <v>27.514222772412257</v>
      </c>
      <c r="I16" s="12">
        <v>33.326634795804871</v>
      </c>
      <c r="J16" s="12">
        <v>39.605139062205296</v>
      </c>
      <c r="K16" s="12">
        <v>44.206110485671907</v>
      </c>
      <c r="L16" s="12">
        <v>48.660428634649605</v>
      </c>
      <c r="M16" s="12">
        <v>51.405551687181841</v>
      </c>
      <c r="N16" s="12">
        <v>48.734707049604069</v>
      </c>
      <c r="O16" s="12">
        <v>47.574460044761864</v>
      </c>
      <c r="P16" s="12">
        <v>49.108705492678439</v>
      </c>
      <c r="Q16" s="12">
        <v>48.875996174900806</v>
      </c>
      <c r="R16" s="12">
        <v>48.134610038216721</v>
      </c>
      <c r="S16" s="12">
        <v>49.23346799135615</v>
      </c>
      <c r="T16" s="12">
        <v>52.013126682368579</v>
      </c>
      <c r="U16" s="12">
        <v>50.649900193853966</v>
      </c>
      <c r="V16" s="12">
        <v>47.01104303790256</v>
      </c>
      <c r="W16" s="12">
        <v>41.646901789075528</v>
      </c>
      <c r="X16" s="12">
        <v>33.051700793214792</v>
      </c>
      <c r="Y16" s="12">
        <v>24.526395978483606</v>
      </c>
      <c r="Z16" s="18">
        <v>883.51629221205792</v>
      </c>
      <c r="AA16" s="15">
        <v>20</v>
      </c>
      <c r="AB16" s="36">
        <v>17670.325844241157</v>
      </c>
    </row>
    <row r="17" spans="1:28" ht="15.95" customHeight="1" x14ac:dyDescent="0.25">
      <c r="A17" s="11">
        <v>44866</v>
      </c>
      <c r="B17" s="12">
        <v>19.650398991339131</v>
      </c>
      <c r="C17" s="12">
        <v>17.122396959641559</v>
      </c>
      <c r="D17" s="12">
        <v>15.897917767415755</v>
      </c>
      <c r="E17" s="12">
        <v>15.547281507182568</v>
      </c>
      <c r="F17" s="12">
        <v>17.493799212615727</v>
      </c>
      <c r="G17" s="12">
        <v>21.328128987499877</v>
      </c>
      <c r="H17" s="12">
        <v>29.138748180495092</v>
      </c>
      <c r="I17" s="12">
        <v>35.216397113286014</v>
      </c>
      <c r="J17" s="12">
        <v>41.463355048459626</v>
      </c>
      <c r="K17" s="12">
        <v>46.249590491933866</v>
      </c>
      <c r="L17" s="12">
        <v>50.649757534220768</v>
      </c>
      <c r="M17" s="12">
        <v>53.925218071060371</v>
      </c>
      <c r="N17" s="12">
        <v>51.451363525992981</v>
      </c>
      <c r="O17" s="12">
        <v>50.010735907485582</v>
      </c>
      <c r="P17" s="12">
        <v>51.580888503162839</v>
      </c>
      <c r="Q17" s="12">
        <v>51.504618409130615</v>
      </c>
      <c r="R17" s="12">
        <v>50.86876569152237</v>
      </c>
      <c r="S17" s="12">
        <v>52.373147583315479</v>
      </c>
      <c r="T17" s="12">
        <v>55.638436921054449</v>
      </c>
      <c r="U17" s="12">
        <v>53.914801987674664</v>
      </c>
      <c r="V17" s="12">
        <v>50.10681119901691</v>
      </c>
      <c r="W17" s="12">
        <v>44.388368613166577</v>
      </c>
      <c r="X17" s="12">
        <v>35.118180065163436</v>
      </c>
      <c r="Y17" s="12">
        <v>26.178821491800456</v>
      </c>
      <c r="Z17" s="18">
        <v>936.8179297636367</v>
      </c>
      <c r="AA17" s="15">
        <v>20</v>
      </c>
      <c r="AB17" s="36">
        <v>18736.358595272734</v>
      </c>
    </row>
    <row r="18" spans="1:28" ht="15.95" customHeight="1" thickBot="1" x14ac:dyDescent="0.3">
      <c r="A18" s="13">
        <v>44896</v>
      </c>
      <c r="B18" s="14">
        <v>21.819358684121948</v>
      </c>
      <c r="C18" s="14">
        <v>18.370322999533492</v>
      </c>
      <c r="D18" s="14">
        <v>16.783773700076129</v>
      </c>
      <c r="E18" s="14">
        <v>16.150652297948977</v>
      </c>
      <c r="F18" s="14">
        <v>17.299836758338415</v>
      </c>
      <c r="G18" s="14">
        <v>20.357768692428159</v>
      </c>
      <c r="H18" s="14">
        <v>27.210077603957647</v>
      </c>
      <c r="I18" s="14">
        <v>34.281357459998887</v>
      </c>
      <c r="J18" s="14">
        <v>41.977695596178179</v>
      </c>
      <c r="K18" s="14">
        <v>47.389758538406284</v>
      </c>
      <c r="L18" s="14">
        <v>52.09792942850595</v>
      </c>
      <c r="M18" s="14">
        <v>55.357503178117476</v>
      </c>
      <c r="N18" s="14">
        <v>53.453416298282534</v>
      </c>
      <c r="O18" s="14">
        <v>52.268347542039066</v>
      </c>
      <c r="P18" s="14">
        <v>53.365155748360607</v>
      </c>
      <c r="Q18" s="14">
        <v>53.027289233654869</v>
      </c>
      <c r="R18" s="14">
        <v>51.744322812210768</v>
      </c>
      <c r="S18" s="14">
        <v>51.302085067229129</v>
      </c>
      <c r="T18" s="14">
        <v>55.951661974572772</v>
      </c>
      <c r="U18" s="14">
        <v>56.198760714546196</v>
      </c>
      <c r="V18" s="14">
        <v>52.604455086414724</v>
      </c>
      <c r="W18" s="14">
        <v>47.276257457889621</v>
      </c>
      <c r="X18" s="14">
        <v>38.633964073000811</v>
      </c>
      <c r="Y18" s="14">
        <v>29.498436866698817</v>
      </c>
      <c r="Z18" s="19">
        <v>964.42018781251147</v>
      </c>
      <c r="AA18" s="37">
        <v>21</v>
      </c>
      <c r="AB18" s="38">
        <v>20252.82394406274</v>
      </c>
    </row>
    <row r="19" spans="1:28" ht="15.95" customHeight="1" x14ac:dyDescent="0.25">
      <c r="A19" s="32">
        <v>44927</v>
      </c>
      <c r="B19" s="33">
        <v>33.170957079810904</v>
      </c>
      <c r="C19" s="33">
        <v>29.97052993623608</v>
      </c>
      <c r="D19" s="33">
        <v>28.432973129167021</v>
      </c>
      <c r="E19" s="33">
        <v>27.90829421101893</v>
      </c>
      <c r="F19" s="33">
        <v>29.207425958869951</v>
      </c>
      <c r="G19" s="33">
        <v>33.931482220446291</v>
      </c>
      <c r="H19" s="33">
        <v>41.149268579738823</v>
      </c>
      <c r="I19" s="33">
        <v>46.834249985262154</v>
      </c>
      <c r="J19" s="33">
        <v>54.732153078925897</v>
      </c>
      <c r="K19" s="33">
        <v>60.440346652538203</v>
      </c>
      <c r="L19" s="33">
        <v>65.600265535398478</v>
      </c>
      <c r="M19" s="33">
        <v>69.529553923181339</v>
      </c>
      <c r="N19" s="33">
        <v>67.372600603914719</v>
      </c>
      <c r="O19" s="33">
        <v>66.079589819647566</v>
      </c>
      <c r="P19" s="33">
        <v>67.786841131349973</v>
      </c>
      <c r="Q19" s="33">
        <v>67.882447514914304</v>
      </c>
      <c r="R19" s="33">
        <v>66.800644801766111</v>
      </c>
      <c r="S19" s="33">
        <v>65.075761094614165</v>
      </c>
      <c r="T19" s="33">
        <v>66.776977532515644</v>
      </c>
      <c r="U19" s="33">
        <v>69.122955341118555</v>
      </c>
      <c r="V19" s="33">
        <v>64.942523751378005</v>
      </c>
      <c r="W19" s="33">
        <v>59.701182381589639</v>
      </c>
      <c r="X19" s="33">
        <v>50.374437531263531</v>
      </c>
      <c r="Y19" s="33">
        <v>40.843489055487467</v>
      </c>
      <c r="Z19" s="20">
        <v>1273.6669508501539</v>
      </c>
      <c r="AA19" s="34">
        <v>21</v>
      </c>
      <c r="AB19" s="35">
        <v>26747.005967853231</v>
      </c>
    </row>
    <row r="20" spans="1:28" ht="15.95" customHeight="1" x14ac:dyDescent="0.25">
      <c r="A20" s="11">
        <v>44958</v>
      </c>
      <c r="B20" s="12">
        <v>33.362035926552501</v>
      </c>
      <c r="C20" s="12">
        <v>30.318279322689087</v>
      </c>
      <c r="D20" s="12">
        <v>28.917078876411132</v>
      </c>
      <c r="E20" s="12">
        <v>28.655562522760469</v>
      </c>
      <c r="F20" s="12">
        <v>30.728050981269099</v>
      </c>
      <c r="G20" s="12">
        <v>38.039713872339995</v>
      </c>
      <c r="H20" s="12">
        <v>45.923888950944374</v>
      </c>
      <c r="I20" s="12">
        <v>50.189466911274955</v>
      </c>
      <c r="J20" s="12">
        <v>57.477527895075227</v>
      </c>
      <c r="K20" s="12">
        <v>62.553342180281945</v>
      </c>
      <c r="L20" s="12">
        <v>67.813853831701394</v>
      </c>
      <c r="M20" s="12">
        <v>71.014930203018622</v>
      </c>
      <c r="N20" s="12">
        <v>67.949145732790214</v>
      </c>
      <c r="O20" s="12">
        <v>67.005617327663543</v>
      </c>
      <c r="P20" s="12">
        <v>69.437584015701731</v>
      </c>
      <c r="Q20" s="12">
        <v>69.318312092444472</v>
      </c>
      <c r="R20" s="12">
        <v>68.357612073529609</v>
      </c>
      <c r="S20" s="12">
        <v>66.434689237343036</v>
      </c>
      <c r="T20" s="12">
        <v>67.158376685601553</v>
      </c>
      <c r="U20" s="12">
        <v>70.722668342953966</v>
      </c>
      <c r="V20" s="12">
        <v>66.440353186437918</v>
      </c>
      <c r="W20" s="12">
        <v>60.560003043917419</v>
      </c>
      <c r="X20" s="12">
        <v>50.612681495953012</v>
      </c>
      <c r="Y20" s="12">
        <v>40.615698310162749</v>
      </c>
      <c r="Z20" s="18">
        <v>1309.6064730188182</v>
      </c>
      <c r="AA20" s="15">
        <v>20</v>
      </c>
      <c r="AB20" s="35">
        <v>26192.129460376364</v>
      </c>
    </row>
    <row r="21" spans="1:28" ht="15.95" customHeight="1" x14ac:dyDescent="0.25">
      <c r="A21" s="11">
        <v>44986</v>
      </c>
      <c r="B21" s="12">
        <v>33.062296379702346</v>
      </c>
      <c r="C21" s="12">
        <v>30.148596033417089</v>
      </c>
      <c r="D21" s="12">
        <v>28.739056122826124</v>
      </c>
      <c r="E21" s="12">
        <v>28.211730388973553</v>
      </c>
      <c r="F21" s="12">
        <v>30.111886236909012</v>
      </c>
      <c r="G21" s="12">
        <v>36.911468186858372</v>
      </c>
      <c r="H21" s="12">
        <v>44.289973289315355</v>
      </c>
      <c r="I21" s="12">
        <v>49.544839902230166</v>
      </c>
      <c r="J21" s="12">
        <v>56.84209278698988</v>
      </c>
      <c r="K21" s="12">
        <v>61.86341131174315</v>
      </c>
      <c r="L21" s="12">
        <v>67.077321957729154</v>
      </c>
      <c r="M21" s="12">
        <v>70.347273406598163</v>
      </c>
      <c r="N21" s="12">
        <v>67.427307002476894</v>
      </c>
      <c r="O21" s="12">
        <v>66.503918921791382</v>
      </c>
      <c r="P21" s="12">
        <v>68.603602537504329</v>
      </c>
      <c r="Q21" s="12">
        <v>68.667128870671263</v>
      </c>
      <c r="R21" s="12">
        <v>67.513156839828724</v>
      </c>
      <c r="S21" s="12">
        <v>65.70514735142909</v>
      </c>
      <c r="T21" s="12">
        <v>66.030798002012332</v>
      </c>
      <c r="U21" s="12">
        <v>69.390099908897071</v>
      </c>
      <c r="V21" s="12">
        <v>65.464843884125898</v>
      </c>
      <c r="W21" s="12">
        <v>59.460631459174891</v>
      </c>
      <c r="X21" s="12">
        <v>49.989416386553614</v>
      </c>
      <c r="Y21" s="12">
        <v>40.24088806295677</v>
      </c>
      <c r="Z21" s="18">
        <v>1292.1468852307148</v>
      </c>
      <c r="AA21" s="15">
        <v>22</v>
      </c>
      <c r="AB21" s="35">
        <v>28427.231475075725</v>
      </c>
    </row>
    <row r="22" spans="1:28" ht="15.95" customHeight="1" x14ac:dyDescent="0.25">
      <c r="A22" s="11">
        <v>45017</v>
      </c>
      <c r="B22" s="12">
        <v>32.244502383697039</v>
      </c>
      <c r="C22" s="12">
        <v>29.345396237123943</v>
      </c>
      <c r="D22" s="12">
        <v>27.871086866492092</v>
      </c>
      <c r="E22" s="12">
        <v>27.489516859625972</v>
      </c>
      <c r="F22" s="12">
        <v>29.294668771616813</v>
      </c>
      <c r="G22" s="12">
        <v>35.28179772190235</v>
      </c>
      <c r="H22" s="12">
        <v>42.833464349833932</v>
      </c>
      <c r="I22" s="12">
        <v>48.839060459567712</v>
      </c>
      <c r="J22" s="12">
        <v>56.307832644650183</v>
      </c>
      <c r="K22" s="12">
        <v>61.401443086067694</v>
      </c>
      <c r="L22" s="12">
        <v>66.495288990676002</v>
      </c>
      <c r="M22" s="12">
        <v>69.977325261300351</v>
      </c>
      <c r="N22" s="12">
        <v>66.803858101650107</v>
      </c>
      <c r="O22" s="12">
        <v>65.550517408999369</v>
      </c>
      <c r="P22" s="12">
        <v>67.47245983328483</v>
      </c>
      <c r="Q22" s="12">
        <v>67.420244017104537</v>
      </c>
      <c r="R22" s="12">
        <v>66.574957733023012</v>
      </c>
      <c r="S22" s="12">
        <v>65.192743717518979</v>
      </c>
      <c r="T22" s="12">
        <v>67.441604443743472</v>
      </c>
      <c r="U22" s="12">
        <v>69.124366619858094</v>
      </c>
      <c r="V22" s="12">
        <v>65.04960888040533</v>
      </c>
      <c r="W22" s="12">
        <v>58.907754337180698</v>
      </c>
      <c r="X22" s="12">
        <v>49.239343380442754</v>
      </c>
      <c r="Y22" s="12">
        <v>39.509328601664578</v>
      </c>
      <c r="Z22" s="18">
        <v>1275.6681707074295</v>
      </c>
      <c r="AA22" s="15">
        <v>18</v>
      </c>
      <c r="AB22" s="35">
        <v>22962.02707273373</v>
      </c>
    </row>
    <row r="23" spans="1:28" ht="15.95" customHeight="1" x14ac:dyDescent="0.25">
      <c r="A23" s="11">
        <v>45047</v>
      </c>
      <c r="B23" s="12">
        <v>31.896553808671129</v>
      </c>
      <c r="C23" s="12">
        <v>29.128188562054206</v>
      </c>
      <c r="D23" s="12">
        <v>27.595790580593018</v>
      </c>
      <c r="E23" s="12">
        <v>27.209783682087995</v>
      </c>
      <c r="F23" s="12">
        <v>29.110629675608145</v>
      </c>
      <c r="G23" s="12">
        <v>34.609329828977934</v>
      </c>
      <c r="H23" s="12">
        <v>42.721444012887694</v>
      </c>
      <c r="I23" s="12">
        <v>49.014342210916539</v>
      </c>
      <c r="J23" s="12">
        <v>56.401813620803011</v>
      </c>
      <c r="K23" s="12">
        <v>61.371642126106082</v>
      </c>
      <c r="L23" s="12">
        <v>66.366540369536565</v>
      </c>
      <c r="M23" s="12">
        <v>69.509190333351242</v>
      </c>
      <c r="N23" s="12">
        <v>66.387760630310026</v>
      </c>
      <c r="O23" s="12">
        <v>65.031793546224932</v>
      </c>
      <c r="P23" s="12">
        <v>66.768877267432572</v>
      </c>
      <c r="Q23" s="12">
        <v>66.839774227293134</v>
      </c>
      <c r="R23" s="12">
        <v>65.985610759698503</v>
      </c>
      <c r="S23" s="12">
        <v>64.976145420131644</v>
      </c>
      <c r="T23" s="12">
        <v>67.371119697646023</v>
      </c>
      <c r="U23" s="12">
        <v>69.369658326110695</v>
      </c>
      <c r="V23" s="12">
        <v>65.393165356973654</v>
      </c>
      <c r="W23" s="12">
        <v>59.234104815946083</v>
      </c>
      <c r="X23" s="12">
        <v>49.162313820277653</v>
      </c>
      <c r="Y23" s="12">
        <v>39.262656679673263</v>
      </c>
      <c r="Z23" s="18">
        <v>1270.7182293593116</v>
      </c>
      <c r="AA23" s="15">
        <v>21</v>
      </c>
      <c r="AB23" s="35">
        <v>26685.082816545546</v>
      </c>
    </row>
    <row r="24" spans="1:28" ht="15.95" customHeight="1" x14ac:dyDescent="0.25">
      <c r="A24" s="11">
        <v>45078</v>
      </c>
      <c r="B24" s="12">
        <v>32.365614451940296</v>
      </c>
      <c r="C24" s="12">
        <v>29.309247109256397</v>
      </c>
      <c r="D24" s="12">
        <v>27.770494912685329</v>
      </c>
      <c r="E24" s="12">
        <v>27.256398566037724</v>
      </c>
      <c r="F24" s="12">
        <v>28.846408614503687</v>
      </c>
      <c r="G24" s="12">
        <v>32.676376037502095</v>
      </c>
      <c r="H24" s="12">
        <v>40.816891536620481</v>
      </c>
      <c r="I24" s="12">
        <v>48.049657442141353</v>
      </c>
      <c r="J24" s="12">
        <v>56.215637453802735</v>
      </c>
      <c r="K24" s="12">
        <v>61.642069158143876</v>
      </c>
      <c r="L24" s="12">
        <v>66.821450571472212</v>
      </c>
      <c r="M24" s="12">
        <v>70.250744595736464</v>
      </c>
      <c r="N24" s="12">
        <v>67.414864278285918</v>
      </c>
      <c r="O24" s="12">
        <v>65.890747986823271</v>
      </c>
      <c r="P24" s="12">
        <v>67.944902178550564</v>
      </c>
      <c r="Q24" s="12">
        <v>67.942266519081841</v>
      </c>
      <c r="R24" s="12">
        <v>66.866574271298333</v>
      </c>
      <c r="S24" s="12">
        <v>65.375052385792515</v>
      </c>
      <c r="T24" s="12">
        <v>66.139908575971205</v>
      </c>
      <c r="U24" s="12">
        <v>69.263564222219173</v>
      </c>
      <c r="V24" s="12">
        <v>65.347972357095912</v>
      </c>
      <c r="W24" s="12">
        <v>59.332854249225868</v>
      </c>
      <c r="X24" s="12">
        <v>49.947300655684046</v>
      </c>
      <c r="Y24" s="12">
        <v>40.193187747846977</v>
      </c>
      <c r="Z24" s="18">
        <v>1273.680185877718</v>
      </c>
      <c r="AA24" s="15">
        <v>20</v>
      </c>
      <c r="AB24" s="35">
        <v>25473.603717554361</v>
      </c>
    </row>
    <row r="25" spans="1:28" ht="15.95" customHeight="1" x14ac:dyDescent="0.25">
      <c r="A25" s="11">
        <v>45108</v>
      </c>
      <c r="B25" s="12">
        <v>32.443435157411464</v>
      </c>
      <c r="C25" s="12">
        <v>29.533976772129549</v>
      </c>
      <c r="D25" s="12">
        <v>28.032341432557146</v>
      </c>
      <c r="E25" s="12">
        <v>27.545888726372887</v>
      </c>
      <c r="F25" s="12">
        <v>29.392833894395693</v>
      </c>
      <c r="G25" s="12">
        <v>35.036714889289414</v>
      </c>
      <c r="H25" s="12">
        <v>42.316240885516052</v>
      </c>
      <c r="I25" s="12">
        <v>48.851607395045768</v>
      </c>
      <c r="J25" s="12">
        <v>56.838565711472867</v>
      </c>
      <c r="K25" s="12">
        <v>62.266551798525185</v>
      </c>
      <c r="L25" s="12">
        <v>67.50344385731772</v>
      </c>
      <c r="M25" s="12">
        <v>70.543121807295591</v>
      </c>
      <c r="N25" s="12">
        <v>67.187462869720903</v>
      </c>
      <c r="O25" s="12">
        <v>65.778358425458265</v>
      </c>
      <c r="P25" s="12">
        <v>67.753991565634834</v>
      </c>
      <c r="Q25" s="12">
        <v>67.747170615826292</v>
      </c>
      <c r="R25" s="12">
        <v>66.850214911692262</v>
      </c>
      <c r="S25" s="12">
        <v>64.992706198882388</v>
      </c>
      <c r="T25" s="12">
        <v>65.266761680717337</v>
      </c>
      <c r="U25" s="12">
        <v>69.79800997405286</v>
      </c>
      <c r="V25" s="12">
        <v>65.91073726244889</v>
      </c>
      <c r="W25" s="12">
        <v>59.79311673881287</v>
      </c>
      <c r="X25" s="12">
        <v>49.854096635091999</v>
      </c>
      <c r="Y25" s="12">
        <v>40.005877493631274</v>
      </c>
      <c r="Z25" s="18">
        <v>1281.2432266992994</v>
      </c>
      <c r="AA25" s="15">
        <v>19</v>
      </c>
      <c r="AB25" s="35">
        <v>24343.621307286689</v>
      </c>
    </row>
    <row r="26" spans="1:28" ht="15.95" customHeight="1" x14ac:dyDescent="0.25">
      <c r="A26" s="11">
        <v>45139</v>
      </c>
      <c r="B26" s="12">
        <v>32.862923842612787</v>
      </c>
      <c r="C26" s="12">
        <v>29.903944869502677</v>
      </c>
      <c r="D26" s="12">
        <v>28.437430978438439</v>
      </c>
      <c r="E26" s="12">
        <v>27.95008139858432</v>
      </c>
      <c r="F26" s="12">
        <v>29.885642833027401</v>
      </c>
      <c r="G26" s="12">
        <v>35.988415964888077</v>
      </c>
      <c r="H26" s="12">
        <v>43.259299221044145</v>
      </c>
      <c r="I26" s="12">
        <v>49.356866483570357</v>
      </c>
      <c r="J26" s="12">
        <v>56.953347988556729</v>
      </c>
      <c r="K26" s="12">
        <v>62.465941399491214</v>
      </c>
      <c r="L26" s="12">
        <v>67.630193420595035</v>
      </c>
      <c r="M26" s="12">
        <v>70.945746417486291</v>
      </c>
      <c r="N26" s="12">
        <v>67.535336064446909</v>
      </c>
      <c r="O26" s="12">
        <v>66.246464564963603</v>
      </c>
      <c r="P26" s="12">
        <v>68.489665420091484</v>
      </c>
      <c r="Q26" s="12">
        <v>68.5281538861272</v>
      </c>
      <c r="R26" s="12">
        <v>67.933452031719412</v>
      </c>
      <c r="S26" s="12">
        <v>66.258321445565855</v>
      </c>
      <c r="T26" s="12">
        <v>67.447265763033613</v>
      </c>
      <c r="U26" s="12">
        <v>70.677100234501808</v>
      </c>
      <c r="V26" s="12">
        <v>66.673862971742935</v>
      </c>
      <c r="W26" s="12">
        <v>60.374934551974746</v>
      </c>
      <c r="X26" s="12">
        <v>50.517223309372866</v>
      </c>
      <c r="Y26" s="12">
        <v>40.475734234272707</v>
      </c>
      <c r="Z26" s="18">
        <v>1296.7973492956105</v>
      </c>
      <c r="AA26" s="15">
        <v>21</v>
      </c>
      <c r="AB26" s="35">
        <v>27232.744335207819</v>
      </c>
    </row>
    <row r="27" spans="1:28" ht="15.95" customHeight="1" x14ac:dyDescent="0.25">
      <c r="A27" s="11">
        <v>45170</v>
      </c>
      <c r="B27" s="12">
        <v>32.704730212932262</v>
      </c>
      <c r="C27" s="12">
        <v>29.913096755029585</v>
      </c>
      <c r="D27" s="12">
        <v>28.560910282918528</v>
      </c>
      <c r="E27" s="12">
        <v>28.092885822330338</v>
      </c>
      <c r="F27" s="12">
        <v>30.101463134206767</v>
      </c>
      <c r="G27" s="12">
        <v>35.898075683917192</v>
      </c>
      <c r="H27" s="12">
        <v>43.456655112184315</v>
      </c>
      <c r="I27" s="12">
        <v>49.603253074784689</v>
      </c>
      <c r="J27" s="12">
        <v>56.988238313599581</v>
      </c>
      <c r="K27" s="12">
        <v>62.425680647066415</v>
      </c>
      <c r="L27" s="12">
        <v>67.609720345900598</v>
      </c>
      <c r="M27" s="12">
        <v>70.631472545409707</v>
      </c>
      <c r="N27" s="12">
        <v>67.338820202993716</v>
      </c>
      <c r="O27" s="12">
        <v>66.237090040355426</v>
      </c>
      <c r="P27" s="12">
        <v>68.208012236843956</v>
      </c>
      <c r="Q27" s="12">
        <v>68.134755652362159</v>
      </c>
      <c r="R27" s="12">
        <v>67.304703758567229</v>
      </c>
      <c r="S27" s="12">
        <v>66.641833146088615</v>
      </c>
      <c r="T27" s="12">
        <v>70.224065932808216</v>
      </c>
      <c r="U27" s="12">
        <v>70.400956412712333</v>
      </c>
      <c r="V27" s="12">
        <v>66.103601890191058</v>
      </c>
      <c r="W27" s="12">
        <v>59.87761827782802</v>
      </c>
      <c r="X27" s="12">
        <v>49.849294504950798</v>
      </c>
      <c r="Y27" s="12">
        <v>39.745123853915402</v>
      </c>
      <c r="Z27" s="18">
        <v>1296.0520578398973</v>
      </c>
      <c r="AA27" s="15">
        <v>21</v>
      </c>
      <c r="AB27" s="35">
        <v>27217.093214637844</v>
      </c>
    </row>
    <row r="28" spans="1:28" ht="15.95" customHeight="1" x14ac:dyDescent="0.25">
      <c r="A28" s="11">
        <v>45200</v>
      </c>
      <c r="B28" s="12">
        <v>32.251376298166498</v>
      </c>
      <c r="C28" s="12">
        <v>29.43084250535853</v>
      </c>
      <c r="D28" s="12">
        <v>28.036326592253413</v>
      </c>
      <c r="E28" s="12">
        <v>27.684761852431695</v>
      </c>
      <c r="F28" s="12">
        <v>29.633779158016079</v>
      </c>
      <c r="G28" s="12">
        <v>34.732130356651275</v>
      </c>
      <c r="H28" s="12">
        <v>42.927700172823982</v>
      </c>
      <c r="I28" s="12">
        <v>49.527586460070694</v>
      </c>
      <c r="J28" s="12">
        <v>56.668921375444008</v>
      </c>
      <c r="K28" s="12">
        <v>61.891529672600917</v>
      </c>
      <c r="L28" s="12">
        <v>66.943190494886707</v>
      </c>
      <c r="M28" s="12">
        <v>70.061996756728036</v>
      </c>
      <c r="N28" s="12">
        <v>67.009732524798153</v>
      </c>
      <c r="O28" s="12">
        <v>65.693961102266499</v>
      </c>
      <c r="P28" s="12">
        <v>67.419121253454534</v>
      </c>
      <c r="Q28" s="12">
        <v>67.150622954181443</v>
      </c>
      <c r="R28" s="12">
        <v>66.309404002661552</v>
      </c>
      <c r="S28" s="12">
        <v>67.605613530960213</v>
      </c>
      <c r="T28" s="12">
        <v>70.785912929038233</v>
      </c>
      <c r="U28" s="12">
        <v>69.235221380128664</v>
      </c>
      <c r="V28" s="12">
        <v>65.090581909470245</v>
      </c>
      <c r="W28" s="12">
        <v>59.008697074784116</v>
      </c>
      <c r="X28" s="12">
        <v>49.242815688176883</v>
      </c>
      <c r="Y28" s="12">
        <v>39.550277319973119</v>
      </c>
      <c r="Z28" s="18">
        <v>1283.8921033653255</v>
      </c>
      <c r="AA28" s="15">
        <v>21</v>
      </c>
      <c r="AB28" s="35">
        <v>26961.734170671836</v>
      </c>
    </row>
    <row r="29" spans="1:28" ht="15.95" customHeight="1" x14ac:dyDescent="0.25">
      <c r="A29" s="11">
        <v>45231</v>
      </c>
      <c r="B29" s="12">
        <v>32.826692072668322</v>
      </c>
      <c r="C29" s="12">
        <v>30.029013177926618</v>
      </c>
      <c r="D29" s="12">
        <v>28.680493115166325</v>
      </c>
      <c r="E29" s="12">
        <v>28.286630595168592</v>
      </c>
      <c r="F29" s="12">
        <v>30.4095829631251</v>
      </c>
      <c r="G29" s="12">
        <v>34.718508465446284</v>
      </c>
      <c r="H29" s="12">
        <v>43.332963801961263</v>
      </c>
      <c r="I29" s="12">
        <v>50.024049154859355</v>
      </c>
      <c r="J29" s="12">
        <v>56.946121230411109</v>
      </c>
      <c r="K29" s="12">
        <v>62.223036008381442</v>
      </c>
      <c r="L29" s="12">
        <v>67.087285101448046</v>
      </c>
      <c r="M29" s="12">
        <v>70.664510130008338</v>
      </c>
      <c r="N29" s="12">
        <v>67.903659862772614</v>
      </c>
      <c r="O29" s="12">
        <v>66.338267624183459</v>
      </c>
      <c r="P29" s="12">
        <v>68.06224513583561</v>
      </c>
      <c r="Q29" s="12">
        <v>68.012002707005891</v>
      </c>
      <c r="R29" s="12">
        <v>67.342986255320994</v>
      </c>
      <c r="S29" s="12">
        <v>69.041259868748284</v>
      </c>
      <c r="T29" s="12">
        <v>72.651245693109757</v>
      </c>
      <c r="U29" s="12">
        <v>70.73453083466724</v>
      </c>
      <c r="V29" s="12">
        <v>66.499315903823529</v>
      </c>
      <c r="W29" s="12">
        <v>60.172143549617118</v>
      </c>
      <c r="X29" s="12">
        <v>49.94822545912502</v>
      </c>
      <c r="Y29" s="12">
        <v>40.064430383795333</v>
      </c>
      <c r="Z29" s="18">
        <v>1301.9991990945759</v>
      </c>
      <c r="AA29" s="15">
        <v>20</v>
      </c>
      <c r="AB29" s="35">
        <v>26039.983981891521</v>
      </c>
    </row>
    <row r="30" spans="1:28" ht="15.95" customHeight="1" thickBot="1" x14ac:dyDescent="0.3">
      <c r="A30" s="13">
        <v>45261</v>
      </c>
      <c r="B30" s="14">
        <v>34.679317459215675</v>
      </c>
      <c r="C30" s="14">
        <v>30.956900476973289</v>
      </c>
      <c r="D30" s="14">
        <v>29.242786100237602</v>
      </c>
      <c r="E30" s="14">
        <v>28.558000431384372</v>
      </c>
      <c r="F30" s="14">
        <v>29.794970106745055</v>
      </c>
      <c r="G30" s="14">
        <v>33.096359055864703</v>
      </c>
      <c r="H30" s="14">
        <v>40.495563219061246</v>
      </c>
      <c r="I30" s="14">
        <v>48.138330663650081</v>
      </c>
      <c r="J30" s="14">
        <v>56.444974771706235</v>
      </c>
      <c r="K30" s="14">
        <v>62.29700019832152</v>
      </c>
      <c r="L30" s="14">
        <v>67.376440639332372</v>
      </c>
      <c r="M30" s="14">
        <v>70.896964589035946</v>
      </c>
      <c r="N30" s="14">
        <v>68.841109728493251</v>
      </c>
      <c r="O30" s="14">
        <v>67.553357150841663</v>
      </c>
      <c r="P30" s="14">
        <v>68.734744976787056</v>
      </c>
      <c r="Q30" s="14">
        <v>68.361467580126828</v>
      </c>
      <c r="R30" s="14">
        <v>66.99299041020862</v>
      </c>
      <c r="S30" s="14">
        <v>66.550566094589485</v>
      </c>
      <c r="T30" s="14">
        <v>71.597234457008511</v>
      </c>
      <c r="U30" s="14">
        <v>71.855779596033841</v>
      </c>
      <c r="V30" s="14">
        <v>67.962869360850249</v>
      </c>
      <c r="W30" s="14">
        <v>62.212758009819915</v>
      </c>
      <c r="X30" s="14">
        <v>52.87789787017195</v>
      </c>
      <c r="Y30" s="14">
        <v>43.002357123690764</v>
      </c>
      <c r="Z30" s="19">
        <v>1308.5207400701502</v>
      </c>
      <c r="AA30" s="37">
        <v>19</v>
      </c>
      <c r="AB30" s="38">
        <v>24861.894061332852</v>
      </c>
    </row>
    <row r="31" spans="1:28" ht="15.95" customHeight="1" thickBot="1" x14ac:dyDescent="0.3">
      <c r="A31" s="26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9"/>
      <c r="AB31" s="10"/>
    </row>
    <row r="32" spans="1:28" ht="16.5" thickBot="1" x14ac:dyDescent="0.3">
      <c r="A32" s="43" t="s">
        <v>27</v>
      </c>
      <c r="B32" s="25"/>
      <c r="C32" s="25"/>
      <c r="D32" s="25"/>
      <c r="E32" s="28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A32" s="9"/>
      <c r="AB32" s="10"/>
    </row>
    <row r="33" spans="1:28" ht="16.5" thickBot="1" x14ac:dyDescent="0.3">
      <c r="A33" s="27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4"/>
      <c r="AA33" s="9"/>
      <c r="AB33" s="10"/>
    </row>
    <row r="34" spans="1:28" ht="15.95" customHeight="1" thickBot="1" x14ac:dyDescent="0.25">
      <c r="A34" s="44" t="s">
        <v>2</v>
      </c>
      <c r="B34" s="45" t="s">
        <v>3</v>
      </c>
      <c r="C34" s="45" t="s">
        <v>4</v>
      </c>
      <c r="D34" s="45" t="s">
        <v>5</v>
      </c>
      <c r="E34" s="45" t="s">
        <v>6</v>
      </c>
      <c r="F34" s="45" t="s">
        <v>7</v>
      </c>
      <c r="G34" s="45" t="s">
        <v>8</v>
      </c>
      <c r="H34" s="45" t="s">
        <v>9</v>
      </c>
      <c r="I34" s="45" t="s">
        <v>10</v>
      </c>
      <c r="J34" s="45" t="s">
        <v>11</v>
      </c>
      <c r="K34" s="45" t="s">
        <v>12</v>
      </c>
      <c r="L34" s="45" t="s">
        <v>13</v>
      </c>
      <c r="M34" s="45" t="s">
        <v>14</v>
      </c>
      <c r="N34" s="45" t="s">
        <v>15</v>
      </c>
      <c r="O34" s="45" t="s">
        <v>16</v>
      </c>
      <c r="P34" s="45" t="s">
        <v>17</v>
      </c>
      <c r="Q34" s="45" t="s">
        <v>18</v>
      </c>
      <c r="R34" s="45" t="s">
        <v>19</v>
      </c>
      <c r="S34" s="45" t="s">
        <v>20</v>
      </c>
      <c r="T34" s="45" t="s">
        <v>21</v>
      </c>
      <c r="U34" s="45" t="s">
        <v>22</v>
      </c>
      <c r="V34" s="45" t="s">
        <v>23</v>
      </c>
      <c r="W34" s="45" t="s">
        <v>24</v>
      </c>
      <c r="X34" s="45" t="s">
        <v>25</v>
      </c>
      <c r="Y34" s="45" t="s">
        <v>26</v>
      </c>
      <c r="Z34" s="45" t="s">
        <v>1</v>
      </c>
      <c r="AA34" s="45" t="s">
        <v>32</v>
      </c>
      <c r="AB34" s="46"/>
    </row>
    <row r="35" spans="1:28" ht="15.75" x14ac:dyDescent="0.25">
      <c r="A35" s="7">
        <v>44562</v>
      </c>
      <c r="B35" s="8">
        <v>21.428858715843724</v>
      </c>
      <c r="C35" s="8">
        <v>18.256841255523518</v>
      </c>
      <c r="D35" s="8">
        <v>16.390659821791125</v>
      </c>
      <c r="E35" s="8">
        <v>15.44830513958177</v>
      </c>
      <c r="F35" s="8">
        <v>15.987655732610964</v>
      </c>
      <c r="G35" s="8">
        <v>17.740729103700041</v>
      </c>
      <c r="H35" s="8">
        <v>22.620573822885582</v>
      </c>
      <c r="I35" s="8">
        <v>27.990294027091032</v>
      </c>
      <c r="J35" s="8">
        <v>35.278399604643859</v>
      </c>
      <c r="K35" s="8">
        <v>41.001829666467046</v>
      </c>
      <c r="L35" s="8">
        <v>45.835183414782286</v>
      </c>
      <c r="M35" s="8">
        <v>48.775548690311382</v>
      </c>
      <c r="N35" s="8">
        <v>48.322354992835251</v>
      </c>
      <c r="O35" s="8">
        <v>45.464305776759076</v>
      </c>
      <c r="P35" s="8">
        <v>43.106874944759667</v>
      </c>
      <c r="Q35" s="8">
        <v>41.755924047828437</v>
      </c>
      <c r="R35" s="8">
        <v>40.534053541548374</v>
      </c>
      <c r="S35" s="8">
        <v>40.254273070236209</v>
      </c>
      <c r="T35" s="8">
        <v>44.336414421813366</v>
      </c>
      <c r="U35" s="8">
        <v>47.920983750792495</v>
      </c>
      <c r="V35" s="8">
        <v>45.211832624742563</v>
      </c>
      <c r="W35" s="8">
        <v>41.270116746480369</v>
      </c>
      <c r="X35" s="8">
        <v>34.910890064463516</v>
      </c>
      <c r="Y35" s="8">
        <v>28.071242266799121</v>
      </c>
      <c r="Z35" s="17">
        <v>827.91414524429092</v>
      </c>
      <c r="AA35" s="39">
        <v>4</v>
      </c>
      <c r="AB35" s="40">
        <v>3311.6565809771637</v>
      </c>
    </row>
    <row r="36" spans="1:28" ht="15.75" x14ac:dyDescent="0.25">
      <c r="A36" s="11">
        <v>44593</v>
      </c>
      <c r="B36" s="12">
        <v>22.290790368101224</v>
      </c>
      <c r="C36" s="12">
        <v>19.218975549405094</v>
      </c>
      <c r="D36" s="12">
        <v>17.501250942429834</v>
      </c>
      <c r="E36" s="12">
        <v>16.602680154895712</v>
      </c>
      <c r="F36" s="12">
        <v>17.170554326289253</v>
      </c>
      <c r="G36" s="12">
        <v>19.517550759467518</v>
      </c>
      <c r="H36" s="12">
        <v>25.030933243700673</v>
      </c>
      <c r="I36" s="12">
        <v>30.724703424919944</v>
      </c>
      <c r="J36" s="12">
        <v>37.881762754830646</v>
      </c>
      <c r="K36" s="12">
        <v>43.874181740611121</v>
      </c>
      <c r="L36" s="12">
        <v>48.327060547863745</v>
      </c>
      <c r="M36" s="12">
        <v>51.210191532165389</v>
      </c>
      <c r="N36" s="12">
        <v>50.395062865623046</v>
      </c>
      <c r="O36" s="12">
        <v>47.297526247357524</v>
      </c>
      <c r="P36" s="12">
        <v>44.659799704909595</v>
      </c>
      <c r="Q36" s="12">
        <v>43.646536296873393</v>
      </c>
      <c r="R36" s="12">
        <v>42.327499369067795</v>
      </c>
      <c r="S36" s="12">
        <v>42.339308363858137</v>
      </c>
      <c r="T36" s="12">
        <v>45.565021695820576</v>
      </c>
      <c r="U36" s="12">
        <v>50.112949237138196</v>
      </c>
      <c r="V36" s="12">
        <v>46.945970253866577</v>
      </c>
      <c r="W36" s="12">
        <v>42.412594867079967</v>
      </c>
      <c r="X36" s="12">
        <v>36.218447026732321</v>
      </c>
      <c r="Y36" s="12">
        <v>29.142645400723826</v>
      </c>
      <c r="Z36" s="18">
        <v>870.41399667373105</v>
      </c>
      <c r="AA36" s="15">
        <v>4</v>
      </c>
      <c r="AB36" s="36">
        <v>3481.6559866949242</v>
      </c>
    </row>
    <row r="37" spans="1:28" ht="15.75" x14ac:dyDescent="0.25">
      <c r="A37" s="11">
        <v>44621</v>
      </c>
      <c r="B37" s="12">
        <v>21.193783589860448</v>
      </c>
      <c r="C37" s="12">
        <v>18.155678192315445</v>
      </c>
      <c r="D37" s="12">
        <v>16.457270475275518</v>
      </c>
      <c r="E37" s="12">
        <v>15.430739822447812</v>
      </c>
      <c r="F37" s="12">
        <v>15.813016827747472</v>
      </c>
      <c r="G37" s="12">
        <v>18.594101982267318</v>
      </c>
      <c r="H37" s="12">
        <v>23.958734717359032</v>
      </c>
      <c r="I37" s="12">
        <v>29.598390631320449</v>
      </c>
      <c r="J37" s="12">
        <v>36.782909117343237</v>
      </c>
      <c r="K37" s="12">
        <v>42.474354418625687</v>
      </c>
      <c r="L37" s="12">
        <v>46.7559091696465</v>
      </c>
      <c r="M37" s="12">
        <v>49.441476164384852</v>
      </c>
      <c r="N37" s="12">
        <v>48.753402070893401</v>
      </c>
      <c r="O37" s="12">
        <v>46.113955481642066</v>
      </c>
      <c r="P37" s="12">
        <v>44.100154944786652</v>
      </c>
      <c r="Q37" s="12">
        <v>42.720959995754015</v>
      </c>
      <c r="R37" s="12">
        <v>41.385912869444653</v>
      </c>
      <c r="S37" s="12">
        <v>40.803365865539092</v>
      </c>
      <c r="T37" s="12">
        <v>43.945025596674355</v>
      </c>
      <c r="U37" s="12">
        <v>48.436186134282551</v>
      </c>
      <c r="V37" s="12">
        <v>45.482076491391943</v>
      </c>
      <c r="W37" s="12">
        <v>41.122246233265749</v>
      </c>
      <c r="X37" s="12">
        <v>34.974032291168996</v>
      </c>
      <c r="Y37" s="12">
        <v>28.031994968594752</v>
      </c>
      <c r="Z37" s="18">
        <v>840.52567805203194</v>
      </c>
      <c r="AA37" s="15">
        <v>4</v>
      </c>
      <c r="AB37" s="36">
        <v>3362.1027122081277</v>
      </c>
    </row>
    <row r="38" spans="1:28" ht="15.75" x14ac:dyDescent="0.25">
      <c r="A38" s="11">
        <v>44652</v>
      </c>
      <c r="B38" s="12">
        <v>20.566495782757546</v>
      </c>
      <c r="C38" s="12">
        <v>17.430131065856031</v>
      </c>
      <c r="D38" s="12">
        <v>15.770722984031583</v>
      </c>
      <c r="E38" s="12">
        <v>14.976726308536204</v>
      </c>
      <c r="F38" s="12">
        <v>15.594192521790347</v>
      </c>
      <c r="G38" s="12">
        <v>17.343014077321811</v>
      </c>
      <c r="H38" s="12">
        <v>22.781487190188685</v>
      </c>
      <c r="I38" s="12">
        <v>29.193272273509805</v>
      </c>
      <c r="J38" s="12">
        <v>36.321434633635143</v>
      </c>
      <c r="K38" s="12">
        <v>41.986791578489168</v>
      </c>
      <c r="L38" s="12">
        <v>46.208166570741156</v>
      </c>
      <c r="M38" s="12">
        <v>49.03990195816332</v>
      </c>
      <c r="N38" s="12">
        <v>48.410516193900719</v>
      </c>
      <c r="O38" s="12">
        <v>45.406326497525903</v>
      </c>
      <c r="P38" s="12">
        <v>42.197460936644433</v>
      </c>
      <c r="Q38" s="12">
        <v>41.363697770761846</v>
      </c>
      <c r="R38" s="12">
        <v>40.308445493270412</v>
      </c>
      <c r="S38" s="12">
        <v>40.710787913213473</v>
      </c>
      <c r="T38" s="12">
        <v>45.653200147077627</v>
      </c>
      <c r="U38" s="12">
        <v>48.463658365654432</v>
      </c>
      <c r="V38" s="12">
        <v>45.42483091487513</v>
      </c>
      <c r="W38" s="12">
        <v>40.788007684303089</v>
      </c>
      <c r="X38" s="12">
        <v>34.39337997637702</v>
      </c>
      <c r="Y38" s="12">
        <v>27.407960618626628</v>
      </c>
      <c r="Z38" s="18">
        <v>827.74060945725148</v>
      </c>
      <c r="AA38" s="15">
        <v>5</v>
      </c>
      <c r="AB38" s="36">
        <v>4138.7030472862571</v>
      </c>
    </row>
    <row r="39" spans="1:28" ht="15.75" x14ac:dyDescent="0.25">
      <c r="A39" s="11">
        <v>44682</v>
      </c>
      <c r="B39" s="12">
        <v>19.037557346207016</v>
      </c>
      <c r="C39" s="12">
        <v>15.931852484770687</v>
      </c>
      <c r="D39" s="12">
        <v>14.241669033416873</v>
      </c>
      <c r="E39" s="12">
        <v>13.464724580474666</v>
      </c>
      <c r="F39" s="12">
        <v>14.079099206099578</v>
      </c>
      <c r="G39" s="12">
        <v>15.128409357625401</v>
      </c>
      <c r="H39" s="12">
        <v>20.980253164410417</v>
      </c>
      <c r="I39" s="12">
        <v>27.615113274921267</v>
      </c>
      <c r="J39" s="12">
        <v>34.55703858832603</v>
      </c>
      <c r="K39" s="12">
        <v>39.989670244678329</v>
      </c>
      <c r="L39" s="12">
        <v>43.728608478100369</v>
      </c>
      <c r="M39" s="12">
        <v>46.136366037874382</v>
      </c>
      <c r="N39" s="12">
        <v>45.316483120373711</v>
      </c>
      <c r="O39" s="12">
        <v>42.267186146309044</v>
      </c>
      <c r="P39" s="12">
        <v>39.845061147368689</v>
      </c>
      <c r="Q39" s="12">
        <v>38.581156105706818</v>
      </c>
      <c r="R39" s="12">
        <v>37.431933373764522</v>
      </c>
      <c r="S39" s="12">
        <v>37.892890388956346</v>
      </c>
      <c r="T39" s="12">
        <v>42.79639829270198</v>
      </c>
      <c r="U39" s="12">
        <v>45.493479151791647</v>
      </c>
      <c r="V39" s="12">
        <v>42.515882022988649</v>
      </c>
      <c r="W39" s="12">
        <v>37.597037100793685</v>
      </c>
      <c r="X39" s="12">
        <v>31.438125883865439</v>
      </c>
      <c r="Y39" s="12">
        <v>25.010180039800868</v>
      </c>
      <c r="Z39" s="18">
        <v>771.07617457132665</v>
      </c>
      <c r="AA39" s="15">
        <v>4</v>
      </c>
      <c r="AB39" s="36">
        <v>3084.3046982853066</v>
      </c>
    </row>
    <row r="40" spans="1:28" ht="15.75" x14ac:dyDescent="0.25">
      <c r="A40" s="11">
        <v>44713</v>
      </c>
      <c r="B40" s="12">
        <v>18.511517476820096</v>
      </c>
      <c r="C40" s="12">
        <v>15.488397353572317</v>
      </c>
      <c r="D40" s="12">
        <v>13.624052824398337</v>
      </c>
      <c r="E40" s="12">
        <v>12.712582597116128</v>
      </c>
      <c r="F40" s="12">
        <v>13.541084689020213</v>
      </c>
      <c r="G40" s="12">
        <v>14.436375046888784</v>
      </c>
      <c r="H40" s="12">
        <v>19.794910770665908</v>
      </c>
      <c r="I40" s="12">
        <v>26.22579225623819</v>
      </c>
      <c r="J40" s="12">
        <v>33.408083248346671</v>
      </c>
      <c r="K40" s="12">
        <v>38.760903915930847</v>
      </c>
      <c r="L40" s="12">
        <v>42.710040208569929</v>
      </c>
      <c r="M40" s="12">
        <v>44.997678749649538</v>
      </c>
      <c r="N40" s="12">
        <v>44.231820082888078</v>
      </c>
      <c r="O40" s="12">
        <v>41.399508173302934</v>
      </c>
      <c r="P40" s="12">
        <v>39.278271552452075</v>
      </c>
      <c r="Q40" s="12">
        <v>37.857323609212301</v>
      </c>
      <c r="R40" s="12">
        <v>36.478070503137843</v>
      </c>
      <c r="S40" s="12">
        <v>36.812502000346477</v>
      </c>
      <c r="T40" s="12">
        <v>39.915969341871062</v>
      </c>
      <c r="U40" s="12">
        <v>43.718504203763793</v>
      </c>
      <c r="V40" s="12">
        <v>41.078588195786352</v>
      </c>
      <c r="W40" s="12">
        <v>37.025230517835858</v>
      </c>
      <c r="X40" s="12">
        <v>30.93814791915624</v>
      </c>
      <c r="Y40" s="12">
        <v>24.341558939096689</v>
      </c>
      <c r="Z40" s="18">
        <v>747.28691417606672</v>
      </c>
      <c r="AA40" s="15">
        <v>4</v>
      </c>
      <c r="AB40" s="36">
        <v>2989.1476567042669</v>
      </c>
    </row>
    <row r="41" spans="1:28" ht="15.75" x14ac:dyDescent="0.25">
      <c r="A41" s="11">
        <v>44743</v>
      </c>
      <c r="B41" s="12">
        <v>18.674582732494351</v>
      </c>
      <c r="C41" s="12">
        <v>15.741623653788803</v>
      </c>
      <c r="D41" s="12">
        <v>14.101505440023004</v>
      </c>
      <c r="E41" s="12">
        <v>13.159398483464731</v>
      </c>
      <c r="F41" s="12">
        <v>13.680100103244822</v>
      </c>
      <c r="G41" s="12">
        <v>14.886280939937429</v>
      </c>
      <c r="H41" s="12">
        <v>19.923367471220232</v>
      </c>
      <c r="I41" s="12">
        <v>26.027400556230464</v>
      </c>
      <c r="J41" s="12">
        <v>33.303942634460604</v>
      </c>
      <c r="K41" s="12">
        <v>39.002420927851034</v>
      </c>
      <c r="L41" s="12">
        <v>43.116901874018154</v>
      </c>
      <c r="M41" s="12">
        <v>45.450673410284523</v>
      </c>
      <c r="N41" s="12">
        <v>44.409483704077289</v>
      </c>
      <c r="O41" s="12">
        <v>41.512341019417576</v>
      </c>
      <c r="P41" s="12">
        <v>39.336621247955854</v>
      </c>
      <c r="Q41" s="12">
        <v>38.254559124867093</v>
      </c>
      <c r="R41" s="12">
        <v>36.988751778482865</v>
      </c>
      <c r="S41" s="12">
        <v>36.428229222715117</v>
      </c>
      <c r="T41" s="12">
        <v>39.652016561676419</v>
      </c>
      <c r="U41" s="12">
        <v>44.383870702168132</v>
      </c>
      <c r="V41" s="12">
        <v>41.730648709622265</v>
      </c>
      <c r="W41" s="12">
        <v>37.599773022141754</v>
      </c>
      <c r="X41" s="12">
        <v>31.505564589999768</v>
      </c>
      <c r="Y41" s="12">
        <v>25.070990866941354</v>
      </c>
      <c r="Z41" s="18">
        <v>753.94104877708367</v>
      </c>
      <c r="AA41" s="15">
        <v>5</v>
      </c>
      <c r="AB41" s="36">
        <v>3769.7052438854184</v>
      </c>
    </row>
    <row r="42" spans="1:28" ht="15.75" x14ac:dyDescent="0.25">
      <c r="A42" s="11">
        <v>44774</v>
      </c>
      <c r="B42" s="12">
        <v>19.049575247222467</v>
      </c>
      <c r="C42" s="12">
        <v>16.164223796920886</v>
      </c>
      <c r="D42" s="12">
        <v>14.518251340321655</v>
      </c>
      <c r="E42" s="12">
        <v>13.701464402373585</v>
      </c>
      <c r="F42" s="12">
        <v>14.265577518893178</v>
      </c>
      <c r="G42" s="12">
        <v>15.693557679248514</v>
      </c>
      <c r="H42" s="12">
        <v>20.78111741555626</v>
      </c>
      <c r="I42" s="12">
        <v>27.118557495591837</v>
      </c>
      <c r="J42" s="12">
        <v>34.239865521777247</v>
      </c>
      <c r="K42" s="12">
        <v>39.825616611759187</v>
      </c>
      <c r="L42" s="12">
        <v>43.907756712248599</v>
      </c>
      <c r="M42" s="12">
        <v>46.584236337519044</v>
      </c>
      <c r="N42" s="12">
        <v>45.49612531258056</v>
      </c>
      <c r="O42" s="12">
        <v>42.467055435905181</v>
      </c>
      <c r="P42" s="12">
        <v>40.430761935268876</v>
      </c>
      <c r="Q42" s="12">
        <v>39.191771448682296</v>
      </c>
      <c r="R42" s="12">
        <v>38.014705975102068</v>
      </c>
      <c r="S42" s="12">
        <v>37.716354792506465</v>
      </c>
      <c r="T42" s="12">
        <v>41.028937417578021</v>
      </c>
      <c r="U42" s="12">
        <v>45.036996040543904</v>
      </c>
      <c r="V42" s="12">
        <v>41.877889266592419</v>
      </c>
      <c r="W42" s="12">
        <v>37.689225843056462</v>
      </c>
      <c r="X42" s="12">
        <v>31.854310746804629</v>
      </c>
      <c r="Y42" s="12">
        <v>25.588615529050877</v>
      </c>
      <c r="Z42" s="18">
        <v>772.24254982310435</v>
      </c>
      <c r="AA42" s="15">
        <v>4</v>
      </c>
      <c r="AB42" s="36">
        <v>3088.9701992924174</v>
      </c>
    </row>
    <row r="43" spans="1:28" ht="15.75" x14ac:dyDescent="0.25">
      <c r="A43" s="11">
        <v>44805</v>
      </c>
      <c r="B43" s="12">
        <v>19.069028102111353</v>
      </c>
      <c r="C43" s="12">
        <v>16.165461239126515</v>
      </c>
      <c r="D43" s="12">
        <v>14.580148693930447</v>
      </c>
      <c r="E43" s="12">
        <v>13.763814036457539</v>
      </c>
      <c r="F43" s="12">
        <v>14.309665275325944</v>
      </c>
      <c r="G43" s="12">
        <v>15.588872775439661</v>
      </c>
      <c r="H43" s="12">
        <v>21.252334021095066</v>
      </c>
      <c r="I43" s="12">
        <v>27.64788463501489</v>
      </c>
      <c r="J43" s="12">
        <v>34.7566304838886</v>
      </c>
      <c r="K43" s="12">
        <v>40.393468051857653</v>
      </c>
      <c r="L43" s="12">
        <v>44.262302159956832</v>
      </c>
      <c r="M43" s="12">
        <v>46.547290420113967</v>
      </c>
      <c r="N43" s="12">
        <v>45.369857272434459</v>
      </c>
      <c r="O43" s="12">
        <v>42.613704399952397</v>
      </c>
      <c r="P43" s="12">
        <v>40.384440048715184</v>
      </c>
      <c r="Q43" s="12">
        <v>39.142701954720707</v>
      </c>
      <c r="R43" s="12">
        <v>37.906959172554004</v>
      </c>
      <c r="S43" s="12">
        <v>38.577647361075265</v>
      </c>
      <c r="T43" s="12">
        <v>44.029000482161372</v>
      </c>
      <c r="U43" s="12">
        <v>45.286422249184724</v>
      </c>
      <c r="V43" s="12">
        <v>42.420828626474268</v>
      </c>
      <c r="W43" s="12">
        <v>37.987161874827962</v>
      </c>
      <c r="X43" s="12">
        <v>31.857262303658935</v>
      </c>
      <c r="Y43" s="12">
        <v>25.488246382420893</v>
      </c>
      <c r="Z43" s="18">
        <v>779.4011320224987</v>
      </c>
      <c r="AA43" s="15">
        <v>4</v>
      </c>
      <c r="AB43" s="36">
        <v>3117.6045280899948</v>
      </c>
    </row>
    <row r="44" spans="1:28" ht="15.75" x14ac:dyDescent="0.25">
      <c r="A44" s="11">
        <v>44835</v>
      </c>
      <c r="B44" s="12">
        <v>20.163388589035492</v>
      </c>
      <c r="C44" s="12">
        <v>17.354176248524734</v>
      </c>
      <c r="D44" s="12">
        <v>15.713133721864519</v>
      </c>
      <c r="E44" s="12">
        <v>14.616949106806633</v>
      </c>
      <c r="F44" s="12">
        <v>14.982691410954992</v>
      </c>
      <c r="G44" s="12">
        <v>16.669042878730885</v>
      </c>
      <c r="H44" s="12">
        <v>22.472289209594535</v>
      </c>
      <c r="I44" s="12">
        <v>29.229123885389885</v>
      </c>
      <c r="J44" s="12">
        <v>36.252691889621516</v>
      </c>
      <c r="K44" s="12">
        <v>41.496269090730024</v>
      </c>
      <c r="L44" s="12">
        <v>45.461789157599725</v>
      </c>
      <c r="M44" s="12">
        <v>47.877839404034397</v>
      </c>
      <c r="N44" s="12">
        <v>46.862217358988829</v>
      </c>
      <c r="O44" s="12">
        <v>43.765024047449842</v>
      </c>
      <c r="P44" s="12">
        <v>41.628443089420472</v>
      </c>
      <c r="Q44" s="12">
        <v>40.093618398832973</v>
      </c>
      <c r="R44" s="12">
        <v>39.135962283551763</v>
      </c>
      <c r="S44" s="12">
        <v>41.165552042550324</v>
      </c>
      <c r="T44" s="12">
        <v>46.047465232388625</v>
      </c>
      <c r="U44" s="12">
        <v>46.076623329541761</v>
      </c>
      <c r="V44" s="12">
        <v>43.167417328949362</v>
      </c>
      <c r="W44" s="12">
        <v>38.870234282651332</v>
      </c>
      <c r="X44" s="12">
        <v>32.573605906444996</v>
      </c>
      <c r="Y44" s="12">
        <v>25.829281384239643</v>
      </c>
      <c r="Z44" s="18">
        <v>807.50482927789722</v>
      </c>
      <c r="AA44" s="15">
        <v>5</v>
      </c>
      <c r="AB44" s="36">
        <v>4037.5241463894863</v>
      </c>
    </row>
    <row r="45" spans="1:28" ht="15.75" x14ac:dyDescent="0.25">
      <c r="A45" s="11">
        <v>44866</v>
      </c>
      <c r="B45" s="12">
        <v>21.286864879530377</v>
      </c>
      <c r="C45" s="12">
        <v>18.373652857171422</v>
      </c>
      <c r="D45" s="12">
        <v>16.815545060943556</v>
      </c>
      <c r="E45" s="12">
        <v>16.04876871200636</v>
      </c>
      <c r="F45" s="12">
        <v>16.583464349519105</v>
      </c>
      <c r="G45" s="12">
        <v>17.963779442297458</v>
      </c>
      <c r="H45" s="12">
        <v>24.197515829457892</v>
      </c>
      <c r="I45" s="12">
        <v>30.931709055720585</v>
      </c>
      <c r="J45" s="12">
        <v>38.172923167618471</v>
      </c>
      <c r="K45" s="12">
        <v>43.934011000323942</v>
      </c>
      <c r="L45" s="12">
        <v>48.179404475856089</v>
      </c>
      <c r="M45" s="12">
        <v>49.903210119455231</v>
      </c>
      <c r="N45" s="12">
        <v>48.974950887039455</v>
      </c>
      <c r="O45" s="12">
        <v>46.340170006680097</v>
      </c>
      <c r="P45" s="12">
        <v>43.830522714996818</v>
      </c>
      <c r="Q45" s="12">
        <v>42.704073540580076</v>
      </c>
      <c r="R45" s="12">
        <v>41.549100030821336</v>
      </c>
      <c r="S45" s="12">
        <v>44.307898610401352</v>
      </c>
      <c r="T45" s="12">
        <v>49.752680275181845</v>
      </c>
      <c r="U45" s="12">
        <v>49.14437589201232</v>
      </c>
      <c r="V45" s="12">
        <v>47.043687409827982</v>
      </c>
      <c r="W45" s="12">
        <v>41.844002706371732</v>
      </c>
      <c r="X45" s="12">
        <v>35.285483786720263</v>
      </c>
      <c r="Y45" s="12">
        <v>28.134665728467262</v>
      </c>
      <c r="Z45" s="18">
        <v>861.30246053900123</v>
      </c>
      <c r="AA45" s="15">
        <v>4</v>
      </c>
      <c r="AB45" s="36">
        <v>3445.2098421560049</v>
      </c>
    </row>
    <row r="46" spans="1:28" ht="16.5" thickBot="1" x14ac:dyDescent="0.3">
      <c r="A46" s="13">
        <v>44896</v>
      </c>
      <c r="B46" s="14">
        <v>23.906787484296487</v>
      </c>
      <c r="C46" s="14">
        <v>20.183493481177159</v>
      </c>
      <c r="D46" s="14">
        <v>18.30851794030777</v>
      </c>
      <c r="E46" s="14">
        <v>17.238157352168884</v>
      </c>
      <c r="F46" s="14">
        <v>17.696590884451165</v>
      </c>
      <c r="G46" s="14">
        <v>19.540897091542366</v>
      </c>
      <c r="H46" s="14">
        <v>24.680375296908966</v>
      </c>
      <c r="I46" s="14">
        <v>30.94511181036269</v>
      </c>
      <c r="J46" s="14">
        <v>38.37141289542194</v>
      </c>
      <c r="K46" s="14">
        <v>44.102604720601221</v>
      </c>
      <c r="L46" s="14">
        <v>48.347724991513381</v>
      </c>
      <c r="M46" s="14">
        <v>50.829482665097487</v>
      </c>
      <c r="N46" s="14">
        <v>50.094438931011545</v>
      </c>
      <c r="O46" s="14">
        <v>47.504573475808087</v>
      </c>
      <c r="P46" s="14">
        <v>45.103094076488119</v>
      </c>
      <c r="Q46" s="14">
        <v>43.833356022597187</v>
      </c>
      <c r="R46" s="14">
        <v>42.575982486524055</v>
      </c>
      <c r="S46" s="14">
        <v>43.699293178119703</v>
      </c>
      <c r="T46" s="14">
        <v>51.407268525965208</v>
      </c>
      <c r="U46" s="14">
        <v>53.091263347460597</v>
      </c>
      <c r="V46" s="14">
        <v>50.462431191351492</v>
      </c>
      <c r="W46" s="14">
        <v>46.233533121560626</v>
      </c>
      <c r="X46" s="14">
        <v>39.069333015716289</v>
      </c>
      <c r="Y46" s="14">
        <v>31.376696815632755</v>
      </c>
      <c r="Z46" s="19">
        <v>898.60242080208513</v>
      </c>
      <c r="AA46" s="37">
        <v>5</v>
      </c>
      <c r="AB46" s="38">
        <v>4493.0121040104259</v>
      </c>
    </row>
    <row r="47" spans="1:28" ht="15.75" x14ac:dyDescent="0.25">
      <c r="A47" s="32">
        <v>44927</v>
      </c>
      <c r="B47" s="33">
        <v>35.157735831270998</v>
      </c>
      <c r="C47" s="33">
        <v>31.649666217453575</v>
      </c>
      <c r="D47" s="33">
        <v>29.602357813890858</v>
      </c>
      <c r="E47" s="33">
        <v>28.555595555070486</v>
      </c>
      <c r="F47" s="33">
        <v>29.16626655128147</v>
      </c>
      <c r="G47" s="33">
        <v>31.050393585256149</v>
      </c>
      <c r="H47" s="33">
        <v>36.409226606775682</v>
      </c>
      <c r="I47" s="33">
        <v>42.331431851417918</v>
      </c>
      <c r="J47" s="33">
        <v>50.369324280499221</v>
      </c>
      <c r="K47" s="33">
        <v>56.706333047992509</v>
      </c>
      <c r="L47" s="33">
        <v>62.023812776900719</v>
      </c>
      <c r="M47" s="33">
        <v>65.260888881600721</v>
      </c>
      <c r="N47" s="33">
        <v>64.730913526168919</v>
      </c>
      <c r="O47" s="33">
        <v>61.591978674964359</v>
      </c>
      <c r="P47" s="33">
        <v>58.969395038655556</v>
      </c>
      <c r="Q47" s="33">
        <v>57.466245641147388</v>
      </c>
      <c r="R47" s="33">
        <v>56.116544547452861</v>
      </c>
      <c r="S47" s="33">
        <v>55.827850144435608</v>
      </c>
      <c r="T47" s="33">
        <v>60.426302933817986</v>
      </c>
      <c r="U47" s="33">
        <v>64.392560424516063</v>
      </c>
      <c r="V47" s="33">
        <v>61.395492093635006</v>
      </c>
      <c r="W47" s="33">
        <v>57.009191199812442</v>
      </c>
      <c r="X47" s="33">
        <v>50.003590362410549</v>
      </c>
      <c r="Y47" s="33">
        <v>42.467310183034414</v>
      </c>
      <c r="Z47" s="20">
        <v>1188.6804077694615</v>
      </c>
      <c r="AA47" s="34">
        <v>4</v>
      </c>
      <c r="AB47" s="35">
        <v>4754.7216310778458</v>
      </c>
    </row>
    <row r="48" spans="1:28" ht="15.75" x14ac:dyDescent="0.25">
      <c r="A48" s="11">
        <v>44958</v>
      </c>
      <c r="B48" s="12">
        <v>35.501355207041044</v>
      </c>
      <c r="C48" s="12">
        <v>32.123028907867543</v>
      </c>
      <c r="D48" s="12">
        <v>30.236025740731364</v>
      </c>
      <c r="E48" s="12">
        <v>29.248810988961452</v>
      </c>
      <c r="F48" s="12">
        <v>29.872495409788982</v>
      </c>
      <c r="G48" s="12">
        <v>32.433630317174995</v>
      </c>
      <c r="H48" s="12">
        <v>38.483184027660755</v>
      </c>
      <c r="I48" s="12">
        <v>44.776798274495071</v>
      </c>
      <c r="J48" s="12">
        <v>52.674955366372195</v>
      </c>
      <c r="K48" s="12">
        <v>59.250928567974924</v>
      </c>
      <c r="L48" s="12">
        <v>64.144325598865237</v>
      </c>
      <c r="M48" s="12">
        <v>67.325676213107926</v>
      </c>
      <c r="N48" s="12">
        <v>66.405347633687342</v>
      </c>
      <c r="O48" s="12">
        <v>62.994230902132102</v>
      </c>
      <c r="P48" s="12">
        <v>60.112778500235706</v>
      </c>
      <c r="Q48" s="12">
        <v>58.995149535201634</v>
      </c>
      <c r="R48" s="12">
        <v>57.5396562290817</v>
      </c>
      <c r="S48" s="12">
        <v>57.547526561655971</v>
      </c>
      <c r="T48" s="12">
        <v>61.141803750096855</v>
      </c>
      <c r="U48" s="12">
        <v>66.170093044901932</v>
      </c>
      <c r="V48" s="12">
        <v>62.693073458256777</v>
      </c>
      <c r="W48" s="12">
        <v>57.694127022641624</v>
      </c>
      <c r="X48" s="12">
        <v>50.854368937877162</v>
      </c>
      <c r="Y48" s="12">
        <v>43.085143494377476</v>
      </c>
      <c r="Z48" s="18">
        <v>1221.3045136901878</v>
      </c>
      <c r="AA48" s="15">
        <v>4</v>
      </c>
      <c r="AB48" s="35">
        <v>4885.2180547607513</v>
      </c>
    </row>
    <row r="49" spans="1:28" ht="15.75" x14ac:dyDescent="0.25">
      <c r="A49" s="11">
        <v>44986</v>
      </c>
      <c r="B49" s="12">
        <v>34.523664593303877</v>
      </c>
      <c r="C49" s="12">
        <v>31.187802526102249</v>
      </c>
      <c r="D49" s="12">
        <v>29.329452774444913</v>
      </c>
      <c r="E49" s="12">
        <v>28.201110508540811</v>
      </c>
      <c r="F49" s="12">
        <v>28.641246088827156</v>
      </c>
      <c r="G49" s="12">
        <v>31.679598875634124</v>
      </c>
      <c r="H49" s="12">
        <v>37.57345340561713</v>
      </c>
      <c r="I49" s="12">
        <v>43.818243374130418</v>
      </c>
      <c r="J49" s="12">
        <v>51.721718853759285</v>
      </c>
      <c r="K49" s="12">
        <v>57.989489951088601</v>
      </c>
      <c r="L49" s="12">
        <v>62.694930990098285</v>
      </c>
      <c r="M49" s="12">
        <v>65.654867979711696</v>
      </c>
      <c r="N49" s="12">
        <v>64.870087042796342</v>
      </c>
      <c r="O49" s="12">
        <v>61.942911217865969</v>
      </c>
      <c r="P49" s="12">
        <v>59.634780107901804</v>
      </c>
      <c r="Q49" s="12">
        <v>58.141903465838311</v>
      </c>
      <c r="R49" s="12">
        <v>56.702186930647173</v>
      </c>
      <c r="S49" s="12">
        <v>56.078488300831935</v>
      </c>
      <c r="T49" s="12">
        <v>59.619213590994391</v>
      </c>
      <c r="U49" s="12">
        <v>64.571603669757849</v>
      </c>
      <c r="V49" s="12">
        <v>61.296634339923401</v>
      </c>
      <c r="W49" s="12">
        <v>56.474998760077028</v>
      </c>
      <c r="X49" s="12">
        <v>49.687219700139607</v>
      </c>
      <c r="Y49" s="12">
        <v>42.038914490743494</v>
      </c>
      <c r="Z49" s="18">
        <v>1194.0745215387763</v>
      </c>
      <c r="AA49" s="15">
        <v>4</v>
      </c>
      <c r="AB49" s="35">
        <v>4776.298086155105</v>
      </c>
    </row>
    <row r="50" spans="1:28" ht="15.75" x14ac:dyDescent="0.25">
      <c r="A50" s="11">
        <v>45017</v>
      </c>
      <c r="B50" s="12">
        <v>33.869215095332926</v>
      </c>
      <c r="C50" s="12">
        <v>30.408934822112428</v>
      </c>
      <c r="D50" s="12">
        <v>28.579801459941613</v>
      </c>
      <c r="E50" s="12">
        <v>27.702218687463407</v>
      </c>
      <c r="F50" s="12">
        <v>28.379934048142758</v>
      </c>
      <c r="G50" s="12">
        <v>30.29906087854917</v>
      </c>
      <c r="H50" s="12">
        <v>36.275601159609749</v>
      </c>
      <c r="I50" s="12">
        <v>43.330838360944504</v>
      </c>
      <c r="J50" s="12">
        <v>51.167254995009493</v>
      </c>
      <c r="K50" s="12">
        <v>57.419527345684067</v>
      </c>
      <c r="L50" s="12">
        <v>62.065280709459522</v>
      </c>
      <c r="M50" s="12">
        <v>65.193150767139926</v>
      </c>
      <c r="N50" s="12">
        <v>64.490752388699519</v>
      </c>
      <c r="O50" s="12">
        <v>61.18271498998029</v>
      </c>
      <c r="P50" s="12">
        <v>57.641235160996693</v>
      </c>
      <c r="Q50" s="12">
        <v>56.719728953551481</v>
      </c>
      <c r="R50" s="12">
        <v>55.566154415303203</v>
      </c>
      <c r="S50" s="12">
        <v>56.018074554905887</v>
      </c>
      <c r="T50" s="12">
        <v>61.482626132859515</v>
      </c>
      <c r="U50" s="12">
        <v>64.577649055892806</v>
      </c>
      <c r="V50" s="12">
        <v>61.225286362930156</v>
      </c>
      <c r="W50" s="12">
        <v>56.112436298292273</v>
      </c>
      <c r="X50" s="12">
        <v>49.078591405772706</v>
      </c>
      <c r="Y50" s="12">
        <v>41.391298483642473</v>
      </c>
      <c r="Z50" s="18">
        <v>1180.1773665322164</v>
      </c>
      <c r="AA50" s="15">
        <v>5</v>
      </c>
      <c r="AB50" s="35">
        <v>5900.8868326610818</v>
      </c>
    </row>
    <row r="51" spans="1:28" ht="15.75" x14ac:dyDescent="0.25">
      <c r="A51" s="11">
        <v>45047</v>
      </c>
      <c r="B51" s="12">
        <v>34.309125670818176</v>
      </c>
      <c r="C51" s="12">
        <v>30.71537953868993</v>
      </c>
      <c r="D51" s="12">
        <v>28.762765121993922</v>
      </c>
      <c r="E51" s="12">
        <v>27.863113517355323</v>
      </c>
      <c r="F51" s="12">
        <v>28.568046616322214</v>
      </c>
      <c r="G51" s="12">
        <v>29.764455900532163</v>
      </c>
      <c r="H51" s="12">
        <v>36.525670946438936</v>
      </c>
      <c r="I51" s="12">
        <v>44.217618017698307</v>
      </c>
      <c r="J51" s="12">
        <v>52.251771160032035</v>
      </c>
      <c r="K51" s="12">
        <v>58.534623821776051</v>
      </c>
      <c r="L51" s="12">
        <v>62.885730117381954</v>
      </c>
      <c r="M51" s="12">
        <v>65.658538188685</v>
      </c>
      <c r="N51" s="12">
        <v>64.695202729489239</v>
      </c>
      <c r="O51" s="12">
        <v>61.163642872848513</v>
      </c>
      <c r="P51" s="12">
        <v>58.379637105101168</v>
      </c>
      <c r="Q51" s="12">
        <v>56.905552179750373</v>
      </c>
      <c r="R51" s="12">
        <v>55.585872667527219</v>
      </c>
      <c r="S51" s="12">
        <v>56.094811986255856</v>
      </c>
      <c r="T51" s="12">
        <v>61.806429741442827</v>
      </c>
      <c r="U51" s="12">
        <v>64.960135149208242</v>
      </c>
      <c r="V51" s="12">
        <v>61.504407969164419</v>
      </c>
      <c r="W51" s="12">
        <v>55.781976950636768</v>
      </c>
      <c r="X51" s="12">
        <v>48.655896359468343</v>
      </c>
      <c r="Y51" s="12">
        <v>41.246978203610205</v>
      </c>
      <c r="Z51" s="18">
        <v>1186.8373825322276</v>
      </c>
      <c r="AA51" s="15">
        <v>4</v>
      </c>
      <c r="AB51" s="35">
        <v>4747.3495301289104</v>
      </c>
    </row>
    <row r="52" spans="1:28" ht="15.75" x14ac:dyDescent="0.25">
      <c r="A52" s="11">
        <v>45078</v>
      </c>
      <c r="B52" s="12">
        <v>34.583400870306079</v>
      </c>
      <c r="C52" s="12">
        <v>31.037149048235442</v>
      </c>
      <c r="D52" s="12">
        <v>28.867268942593469</v>
      </c>
      <c r="E52" s="12">
        <v>27.82797446238812</v>
      </c>
      <c r="F52" s="12">
        <v>28.741893306744458</v>
      </c>
      <c r="G52" s="12">
        <v>29.782217488841859</v>
      </c>
      <c r="H52" s="12">
        <v>36.06022090085407</v>
      </c>
      <c r="I52" s="12">
        <v>43.601022411028865</v>
      </c>
      <c r="J52" s="12">
        <v>52.030646449423053</v>
      </c>
      <c r="K52" s="12">
        <v>58.337963277805848</v>
      </c>
      <c r="L52" s="12">
        <v>62.976411727277856</v>
      </c>
      <c r="M52" s="12">
        <v>65.65515597962704</v>
      </c>
      <c r="N52" s="12">
        <v>64.737010766211156</v>
      </c>
      <c r="O52" s="12">
        <v>61.420352504049895</v>
      </c>
      <c r="P52" s="12">
        <v>58.933220857468804</v>
      </c>
      <c r="Q52" s="12">
        <v>57.264729913771113</v>
      </c>
      <c r="R52" s="12">
        <v>55.657870626841245</v>
      </c>
      <c r="S52" s="12">
        <v>56.045285563241571</v>
      </c>
      <c r="T52" s="12">
        <v>59.756624766875056</v>
      </c>
      <c r="U52" s="12">
        <v>64.221984790262511</v>
      </c>
      <c r="V52" s="12">
        <v>61.10762436570753</v>
      </c>
      <c r="W52" s="12">
        <v>56.35162381611439</v>
      </c>
      <c r="X52" s="12">
        <v>49.177606452526369</v>
      </c>
      <c r="Y52" s="12">
        <v>41.420290126905343</v>
      </c>
      <c r="Z52" s="18">
        <v>1185.5955494151012</v>
      </c>
      <c r="AA52" s="15">
        <v>4</v>
      </c>
      <c r="AB52" s="35">
        <v>4742.3821976604049</v>
      </c>
    </row>
    <row r="53" spans="1:28" ht="15.75" x14ac:dyDescent="0.25">
      <c r="A53" s="11">
        <v>45108</v>
      </c>
      <c r="B53" s="12">
        <v>34.705491951152993</v>
      </c>
      <c r="C53" s="12">
        <v>31.265077206052645</v>
      </c>
      <c r="D53" s="12">
        <v>29.337153290742094</v>
      </c>
      <c r="E53" s="12">
        <v>28.23757200203957</v>
      </c>
      <c r="F53" s="12">
        <v>28.839342271834198</v>
      </c>
      <c r="G53" s="12">
        <v>30.240329196685501</v>
      </c>
      <c r="H53" s="12">
        <v>36.15532837928987</v>
      </c>
      <c r="I53" s="12">
        <v>43.335711864343622</v>
      </c>
      <c r="J53" s="12">
        <v>51.873556360960777</v>
      </c>
      <c r="K53" s="12">
        <v>58.544047937544221</v>
      </c>
      <c r="L53" s="12">
        <v>63.389004668233639</v>
      </c>
      <c r="M53" s="12">
        <v>66.139540468196984</v>
      </c>
      <c r="N53" s="12">
        <v>64.898019237413024</v>
      </c>
      <c r="O53" s="12">
        <v>61.511276541831421</v>
      </c>
      <c r="P53" s="12">
        <v>58.948889358891165</v>
      </c>
      <c r="Q53" s="12">
        <v>57.675345739837269</v>
      </c>
      <c r="R53" s="12">
        <v>56.191810345618705</v>
      </c>
      <c r="S53" s="12">
        <v>55.54820788018413</v>
      </c>
      <c r="T53" s="12">
        <v>59.351808854834289</v>
      </c>
      <c r="U53" s="12">
        <v>64.930854312632277</v>
      </c>
      <c r="V53" s="12">
        <v>61.807010077980252</v>
      </c>
      <c r="W53" s="12">
        <v>56.953325613351964</v>
      </c>
      <c r="X53" s="12">
        <v>49.775984071927731</v>
      </c>
      <c r="Y53" s="12">
        <v>42.235823567757862</v>
      </c>
      <c r="Z53" s="18">
        <v>1191.8905111993363</v>
      </c>
      <c r="AA53" s="15">
        <v>5</v>
      </c>
      <c r="AB53" s="35">
        <v>5959.4525559966814</v>
      </c>
    </row>
    <row r="54" spans="1:28" ht="15.75" x14ac:dyDescent="0.25">
      <c r="A54" s="11">
        <v>45139</v>
      </c>
      <c r="B54" s="12">
        <v>34.583576331124704</v>
      </c>
      <c r="C54" s="12">
        <v>31.224637151408277</v>
      </c>
      <c r="D54" s="12">
        <v>29.313452863957547</v>
      </c>
      <c r="E54" s="12">
        <v>28.363991047037064</v>
      </c>
      <c r="F54" s="12">
        <v>29.02847732269441</v>
      </c>
      <c r="G54" s="12">
        <v>30.691758518654371</v>
      </c>
      <c r="H54" s="12">
        <v>36.604101316443817</v>
      </c>
      <c r="I54" s="12">
        <v>43.980697309132822</v>
      </c>
      <c r="J54" s="12">
        <v>52.291372178949203</v>
      </c>
      <c r="K54" s="12">
        <v>58.788870336442258</v>
      </c>
      <c r="L54" s="12">
        <v>63.535500815063529</v>
      </c>
      <c r="M54" s="12">
        <v>66.649586511758883</v>
      </c>
      <c r="N54" s="12">
        <v>65.355536663043196</v>
      </c>
      <c r="O54" s="12">
        <v>61.832818413038297</v>
      </c>
      <c r="P54" s="12">
        <v>59.447411161850965</v>
      </c>
      <c r="Q54" s="12">
        <v>58.012219396705049</v>
      </c>
      <c r="R54" s="12">
        <v>56.658124797956035</v>
      </c>
      <c r="S54" s="12">
        <v>56.344314159756948</v>
      </c>
      <c r="T54" s="12">
        <v>60.339593165878995</v>
      </c>
      <c r="U54" s="12">
        <v>64.993471802521341</v>
      </c>
      <c r="V54" s="12">
        <v>61.30099386519305</v>
      </c>
      <c r="W54" s="12">
        <v>56.38195558968502</v>
      </c>
      <c r="X54" s="12">
        <v>49.549331372680712</v>
      </c>
      <c r="Y54" s="12">
        <v>42.205192986584748</v>
      </c>
      <c r="Z54" s="18">
        <v>1197.476985077561</v>
      </c>
      <c r="AA54" s="15">
        <v>4</v>
      </c>
      <c r="AB54" s="35">
        <v>4789.9079403102442</v>
      </c>
    </row>
    <row r="55" spans="1:28" ht="15.75" x14ac:dyDescent="0.25">
      <c r="A55" s="11">
        <v>45170</v>
      </c>
      <c r="B55" s="12">
        <v>34.54377630752343</v>
      </c>
      <c r="C55" s="12">
        <v>31.156123795476525</v>
      </c>
      <c r="D55" s="12">
        <v>29.309213158745884</v>
      </c>
      <c r="E55" s="12">
        <v>28.344946342363293</v>
      </c>
      <c r="F55" s="12">
        <v>28.985361765721713</v>
      </c>
      <c r="G55" s="12">
        <v>30.476229491037316</v>
      </c>
      <c r="H55" s="12">
        <v>37.074290595269581</v>
      </c>
      <c r="I55" s="12">
        <v>44.551856211022162</v>
      </c>
      <c r="J55" s="12">
        <v>52.873957996032061</v>
      </c>
      <c r="K55" s="12">
        <v>59.477673079281985</v>
      </c>
      <c r="L55" s="12">
        <v>64.01109383463789</v>
      </c>
      <c r="M55" s="12">
        <v>66.681789275062229</v>
      </c>
      <c r="N55" s="12">
        <v>65.287052193120815</v>
      </c>
      <c r="O55" s="12">
        <v>62.063401092409507</v>
      </c>
      <c r="P55" s="12">
        <v>59.43417302794407</v>
      </c>
      <c r="Q55" s="12">
        <v>57.984443037614511</v>
      </c>
      <c r="R55" s="12">
        <v>56.54297480911643</v>
      </c>
      <c r="S55" s="12">
        <v>57.339042932063705</v>
      </c>
      <c r="T55" s="12">
        <v>63.74295586357205</v>
      </c>
      <c r="U55" s="12">
        <v>65.222360232033481</v>
      </c>
      <c r="V55" s="12">
        <v>61.872706998798904</v>
      </c>
      <c r="W55" s="12">
        <v>56.688164481732628</v>
      </c>
      <c r="X55" s="12">
        <v>49.512175796616511</v>
      </c>
      <c r="Y55" s="12">
        <v>42.05403101815066</v>
      </c>
      <c r="Z55" s="18">
        <v>1205.2297933353475</v>
      </c>
      <c r="AA55" s="15">
        <v>5</v>
      </c>
      <c r="AB55" s="35">
        <v>6026.1489666767375</v>
      </c>
    </row>
    <row r="56" spans="1:28" ht="15.75" x14ac:dyDescent="0.25">
      <c r="A56" s="11">
        <v>45200</v>
      </c>
      <c r="B56" s="12">
        <v>34.586568378418512</v>
      </c>
      <c r="C56" s="12">
        <v>31.409660832915502</v>
      </c>
      <c r="D56" s="12">
        <v>29.554316917527412</v>
      </c>
      <c r="E56" s="12">
        <v>28.304605603932583</v>
      </c>
      <c r="F56" s="12">
        <v>28.711076172101276</v>
      </c>
      <c r="G56" s="12">
        <v>30.635879130713679</v>
      </c>
      <c r="H56" s="12">
        <v>37.199704802845332</v>
      </c>
      <c r="I56" s="12">
        <v>44.865520737451597</v>
      </c>
      <c r="J56" s="12">
        <v>52.841281787378989</v>
      </c>
      <c r="K56" s="12">
        <v>58.804851288129974</v>
      </c>
      <c r="L56" s="12">
        <v>63.310990522432654</v>
      </c>
      <c r="M56" s="12">
        <v>66.051549428688219</v>
      </c>
      <c r="N56" s="12">
        <v>64.891808095812337</v>
      </c>
      <c r="O56" s="12">
        <v>61.363774241347137</v>
      </c>
      <c r="P56" s="12">
        <v>58.937292862008967</v>
      </c>
      <c r="Q56" s="12">
        <v>57.171650047573031</v>
      </c>
      <c r="R56" s="12">
        <v>56.076168572992721</v>
      </c>
      <c r="S56" s="12">
        <v>58.364346529237643</v>
      </c>
      <c r="T56" s="12">
        <v>63.989117339093092</v>
      </c>
      <c r="U56" s="12">
        <v>64.025907915690709</v>
      </c>
      <c r="V56" s="12">
        <v>60.724116871069164</v>
      </c>
      <c r="W56" s="12">
        <v>55.863229084226333</v>
      </c>
      <c r="X56" s="12">
        <v>48.710392109643628</v>
      </c>
      <c r="Y56" s="12">
        <v>41.056085010004729</v>
      </c>
      <c r="Z56" s="18">
        <v>1197.4498942812354</v>
      </c>
      <c r="AA56" s="15">
        <v>4</v>
      </c>
      <c r="AB56" s="35">
        <v>4789.7995771249416</v>
      </c>
    </row>
    <row r="57" spans="1:28" ht="15.75" x14ac:dyDescent="0.25">
      <c r="A57" s="11">
        <v>45231</v>
      </c>
      <c r="B57" s="12">
        <v>34.666024169118984</v>
      </c>
      <c r="C57" s="12">
        <v>31.445757863289789</v>
      </c>
      <c r="D57" s="12">
        <v>29.724300574752501</v>
      </c>
      <c r="E57" s="12">
        <v>28.863662054305177</v>
      </c>
      <c r="F57" s="12">
        <v>29.4564835814998</v>
      </c>
      <c r="G57" s="12">
        <v>30.991951048613618</v>
      </c>
      <c r="H57" s="12">
        <v>37.845584836376716</v>
      </c>
      <c r="I57" s="12">
        <v>45.299808258872297</v>
      </c>
      <c r="J57" s="12">
        <v>53.297981755683885</v>
      </c>
      <c r="K57" s="12">
        <v>59.611509818270235</v>
      </c>
      <c r="L57" s="12">
        <v>64.278652506788873</v>
      </c>
      <c r="M57" s="12">
        <v>66.270122854484384</v>
      </c>
      <c r="N57" s="12">
        <v>65.227159339220009</v>
      </c>
      <c r="O57" s="12">
        <v>62.287686653881693</v>
      </c>
      <c r="P57" s="12">
        <v>59.528852504356223</v>
      </c>
      <c r="Q57" s="12">
        <v>58.278272614134849</v>
      </c>
      <c r="R57" s="12">
        <v>57.003165131653191</v>
      </c>
      <c r="S57" s="12">
        <v>60.014736658874739</v>
      </c>
      <c r="T57" s="12">
        <v>66.150631107363338</v>
      </c>
      <c r="U57" s="12">
        <v>65.498839760605307</v>
      </c>
      <c r="V57" s="12">
        <v>63.087497942154215</v>
      </c>
      <c r="W57" s="12">
        <v>57.382921088911274</v>
      </c>
      <c r="X57" s="12">
        <v>50.146529601620998</v>
      </c>
      <c r="Y57" s="12">
        <v>42.249948421910851</v>
      </c>
      <c r="Z57" s="18">
        <v>1218.6080801467431</v>
      </c>
      <c r="AA57" s="15">
        <v>4</v>
      </c>
      <c r="AB57" s="35">
        <v>4874.4323205869723</v>
      </c>
    </row>
    <row r="58" spans="1:28" ht="16.5" thickBot="1" x14ac:dyDescent="0.3">
      <c r="A58" s="13">
        <v>45261</v>
      </c>
      <c r="B58" s="14">
        <v>36.932702481882714</v>
      </c>
      <c r="C58" s="14">
        <v>32.909188732023594</v>
      </c>
      <c r="D58" s="14">
        <v>30.868799707191805</v>
      </c>
      <c r="E58" s="14">
        <v>29.715482126403202</v>
      </c>
      <c r="F58" s="14">
        <v>30.195889988183524</v>
      </c>
      <c r="G58" s="14">
        <v>32.180995907628443</v>
      </c>
      <c r="H58" s="14">
        <v>37.728283969464108</v>
      </c>
      <c r="I58" s="14">
        <v>44.484988529023347</v>
      </c>
      <c r="J58" s="14">
        <v>52.504163863802489</v>
      </c>
      <c r="K58" s="14">
        <v>58.691493778362322</v>
      </c>
      <c r="L58" s="14">
        <v>63.281103187048153</v>
      </c>
      <c r="M58" s="14">
        <v>65.97392338897626</v>
      </c>
      <c r="N58" s="14">
        <v>65.182437458459418</v>
      </c>
      <c r="O58" s="14">
        <v>62.393712642180525</v>
      </c>
      <c r="P58" s="14">
        <v>59.810671998719194</v>
      </c>
      <c r="Q58" s="14">
        <v>58.452510671787202</v>
      </c>
      <c r="R58" s="14">
        <v>57.099124946841677</v>
      </c>
      <c r="S58" s="14">
        <v>58.302593122125565</v>
      </c>
      <c r="T58" s="14">
        <v>66.661098162183791</v>
      </c>
      <c r="U58" s="14">
        <v>68.456992378967129</v>
      </c>
      <c r="V58" s="14">
        <v>65.609074657556576</v>
      </c>
      <c r="W58" s="14">
        <v>61.007672202525079</v>
      </c>
      <c r="X58" s="14">
        <v>53.288474549438504</v>
      </c>
      <c r="Y58" s="14">
        <v>44.977234375512722</v>
      </c>
      <c r="Z58" s="19">
        <v>1236.7086128262872</v>
      </c>
      <c r="AA58" s="37">
        <v>5</v>
      </c>
      <c r="AB58" s="38">
        <v>6183.543064131436</v>
      </c>
    </row>
    <row r="59" spans="1:28" ht="16.5" thickBot="1" x14ac:dyDescent="0.3">
      <c r="A59" s="2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  <c r="AA59" s="9"/>
      <c r="AB59" s="10"/>
    </row>
    <row r="60" spans="1:28" ht="16.5" thickBot="1" x14ac:dyDescent="0.3">
      <c r="A60" s="43" t="s">
        <v>28</v>
      </c>
      <c r="B60" s="25"/>
      <c r="C60" s="25"/>
      <c r="D60" s="25"/>
      <c r="E60" s="28"/>
      <c r="F60" s="25"/>
      <c r="G60" s="25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4"/>
      <c r="AA60" s="9"/>
      <c r="AB60" s="10"/>
    </row>
    <row r="61" spans="1:28" ht="16.5" thickBot="1" x14ac:dyDescent="0.3">
      <c r="A61" s="30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4"/>
      <c r="AA61" s="9"/>
      <c r="AB61" s="10"/>
    </row>
    <row r="62" spans="1:28" ht="15.95" customHeight="1" thickBot="1" x14ac:dyDescent="0.25">
      <c r="A62" s="44" t="s">
        <v>2</v>
      </c>
      <c r="B62" s="45" t="s">
        <v>3</v>
      </c>
      <c r="C62" s="45" t="s">
        <v>4</v>
      </c>
      <c r="D62" s="45" t="s">
        <v>5</v>
      </c>
      <c r="E62" s="45" t="s">
        <v>6</v>
      </c>
      <c r="F62" s="45" t="s">
        <v>7</v>
      </c>
      <c r="G62" s="45" t="s">
        <v>8</v>
      </c>
      <c r="H62" s="45" t="s">
        <v>9</v>
      </c>
      <c r="I62" s="45" t="s">
        <v>10</v>
      </c>
      <c r="J62" s="45" t="s">
        <v>11</v>
      </c>
      <c r="K62" s="45" t="s">
        <v>12</v>
      </c>
      <c r="L62" s="45" t="s">
        <v>13</v>
      </c>
      <c r="M62" s="45" t="s">
        <v>14</v>
      </c>
      <c r="N62" s="45" t="s">
        <v>15</v>
      </c>
      <c r="O62" s="45" t="s">
        <v>16</v>
      </c>
      <c r="P62" s="45" t="s">
        <v>17</v>
      </c>
      <c r="Q62" s="45" t="s">
        <v>18</v>
      </c>
      <c r="R62" s="45" t="s">
        <v>19</v>
      </c>
      <c r="S62" s="45" t="s">
        <v>20</v>
      </c>
      <c r="T62" s="45" t="s">
        <v>21</v>
      </c>
      <c r="U62" s="45" t="s">
        <v>22</v>
      </c>
      <c r="V62" s="45" t="s">
        <v>23</v>
      </c>
      <c r="W62" s="45" t="s">
        <v>24</v>
      </c>
      <c r="X62" s="45" t="s">
        <v>25</v>
      </c>
      <c r="Y62" s="45" t="s">
        <v>26</v>
      </c>
      <c r="Z62" s="45" t="s">
        <v>1</v>
      </c>
      <c r="AA62" s="45" t="s">
        <v>32</v>
      </c>
      <c r="AB62" s="46"/>
    </row>
    <row r="63" spans="1:28" ht="15.75" x14ac:dyDescent="0.25">
      <c r="A63" s="7">
        <v>44562</v>
      </c>
      <c r="B63" s="8">
        <v>21.737551018996676</v>
      </c>
      <c r="C63" s="8">
        <v>18.330606143632963</v>
      </c>
      <c r="D63" s="8">
        <v>16.199691756534875</v>
      </c>
      <c r="E63" s="8">
        <v>14.87905238989282</v>
      </c>
      <c r="F63" s="8">
        <v>14.525058406237616</v>
      </c>
      <c r="G63" s="8">
        <v>14.323883918550919</v>
      </c>
      <c r="H63" s="8">
        <v>16.898707282130598</v>
      </c>
      <c r="I63" s="8">
        <v>20.441265214370276</v>
      </c>
      <c r="J63" s="8">
        <v>25.368122007615554</v>
      </c>
      <c r="K63" s="8">
        <v>29.81349828338076</v>
      </c>
      <c r="L63" s="8">
        <v>33.410970612236838</v>
      </c>
      <c r="M63" s="8">
        <v>36.13423297991848</v>
      </c>
      <c r="N63" s="8">
        <v>37.234428862146672</v>
      </c>
      <c r="O63" s="8">
        <v>36.281915129285693</v>
      </c>
      <c r="P63" s="8">
        <v>34.248947830609623</v>
      </c>
      <c r="Q63" s="8">
        <v>32.883487042858661</v>
      </c>
      <c r="R63" s="8">
        <v>32.081121184658286</v>
      </c>
      <c r="S63" s="8">
        <v>33.025796240959771</v>
      </c>
      <c r="T63" s="8">
        <v>38.433535030078225</v>
      </c>
      <c r="U63" s="8">
        <v>42.880990274687463</v>
      </c>
      <c r="V63" s="8">
        <v>41.761052478081211</v>
      </c>
      <c r="W63" s="8">
        <v>37.821135612197651</v>
      </c>
      <c r="X63" s="8">
        <v>30.53482181759292</v>
      </c>
      <c r="Y63" s="8">
        <v>23.152691558420777</v>
      </c>
      <c r="Z63" s="17">
        <v>682.40256307507536</v>
      </c>
      <c r="AA63" s="39">
        <v>6</v>
      </c>
      <c r="AB63" s="40">
        <v>4094.4153784504524</v>
      </c>
    </row>
    <row r="64" spans="1:28" ht="15.75" x14ac:dyDescent="0.25">
      <c r="A64" s="11">
        <v>44593</v>
      </c>
      <c r="B64" s="12">
        <v>23.362314782931488</v>
      </c>
      <c r="C64" s="12">
        <v>19.878059039337664</v>
      </c>
      <c r="D64" s="12">
        <v>17.698914578173071</v>
      </c>
      <c r="E64" s="12">
        <v>16.348364462081918</v>
      </c>
      <c r="F64" s="12">
        <v>15.986346439339883</v>
      </c>
      <c r="G64" s="12">
        <v>15.780366879915697</v>
      </c>
      <c r="H64" s="12">
        <v>18.413265262777898</v>
      </c>
      <c r="I64" s="12">
        <v>22.036104713293454</v>
      </c>
      <c r="J64" s="12">
        <v>27.074526829065249</v>
      </c>
      <c r="K64" s="12">
        <v>31.620421705512246</v>
      </c>
      <c r="L64" s="12">
        <v>35.29937965289794</v>
      </c>
      <c r="M64" s="12">
        <v>38.084354532463337</v>
      </c>
      <c r="N64" s="12">
        <v>39.209282270048746</v>
      </c>
      <c r="O64" s="12">
        <v>38.235432923138546</v>
      </c>
      <c r="P64" s="12">
        <v>36.156255193394927</v>
      </c>
      <c r="Q64" s="12">
        <v>34.759887938100853</v>
      </c>
      <c r="R64" s="12">
        <v>33.939471794114176</v>
      </c>
      <c r="S64" s="12">
        <v>34.905350125764805</v>
      </c>
      <c r="T64" s="12">
        <v>40.436251934636687</v>
      </c>
      <c r="U64" s="12">
        <v>44.98495449679794</v>
      </c>
      <c r="V64" s="12">
        <v>43.839707509227829</v>
      </c>
      <c r="W64" s="12">
        <v>39.810579052103812</v>
      </c>
      <c r="X64" s="12">
        <v>32.35912840452437</v>
      </c>
      <c r="Y64" s="12">
        <v>24.809684836221336</v>
      </c>
      <c r="Z64" s="18">
        <v>725.02840535586392</v>
      </c>
      <c r="AA64" s="15">
        <v>4</v>
      </c>
      <c r="AB64" s="36">
        <v>2900.1136214234557</v>
      </c>
    </row>
    <row r="65" spans="1:28" ht="15.75" x14ac:dyDescent="0.25">
      <c r="A65" s="11">
        <v>44621</v>
      </c>
      <c r="B65" s="12">
        <v>22.428672880040608</v>
      </c>
      <c r="C65" s="12">
        <v>18.997877892803217</v>
      </c>
      <c r="D65" s="12">
        <v>16.852118440740188</v>
      </c>
      <c r="E65" s="12">
        <v>15.522266600875202</v>
      </c>
      <c r="F65" s="12">
        <v>15.165799472531425</v>
      </c>
      <c r="G65" s="12">
        <v>14.963078604622343</v>
      </c>
      <c r="H65" s="12">
        <v>17.555723308632189</v>
      </c>
      <c r="I65" s="12">
        <v>21.123019370302938</v>
      </c>
      <c r="J65" s="12">
        <v>26.084231101000814</v>
      </c>
      <c r="K65" s="12">
        <v>30.560522098179661</v>
      </c>
      <c r="L65" s="12">
        <v>34.183093151228746</v>
      </c>
      <c r="M65" s="12">
        <v>36.925371082772514</v>
      </c>
      <c r="N65" s="12">
        <v>38.03313374654573</v>
      </c>
      <c r="O65" s="12">
        <v>37.074112775004409</v>
      </c>
      <c r="P65" s="12">
        <v>35.026868814839411</v>
      </c>
      <c r="Q65" s="12">
        <v>33.651894819898892</v>
      </c>
      <c r="R65" s="12">
        <v>32.844001402822499</v>
      </c>
      <c r="S65" s="12">
        <v>33.795156246498152</v>
      </c>
      <c r="T65" s="12">
        <v>39.241010489673123</v>
      </c>
      <c r="U65" s="12">
        <v>43.719787308089252</v>
      </c>
      <c r="V65" s="12">
        <v>42.59206901699833</v>
      </c>
      <c r="W65" s="12">
        <v>38.624682646635705</v>
      </c>
      <c r="X65" s="12">
        <v>31.287478938748364</v>
      </c>
      <c r="Y65" s="12">
        <v>23.853787190469291</v>
      </c>
      <c r="Z65" s="18">
        <v>700.10575739995306</v>
      </c>
      <c r="AA65" s="15">
        <v>4</v>
      </c>
      <c r="AB65" s="36">
        <v>2800.4230295998123</v>
      </c>
    </row>
    <row r="66" spans="1:28" ht="15.75" x14ac:dyDescent="0.25">
      <c r="A66" s="11">
        <v>44652</v>
      </c>
      <c r="B66" s="12">
        <v>22.134862669194355</v>
      </c>
      <c r="C66" s="12">
        <v>18.73342852340566</v>
      </c>
      <c r="D66" s="12">
        <v>16.605960759430594</v>
      </c>
      <c r="E66" s="12">
        <v>15.287457539174891</v>
      </c>
      <c r="F66" s="12">
        <v>14.934036015758014</v>
      </c>
      <c r="G66" s="12">
        <v>14.733188610079768</v>
      </c>
      <c r="H66" s="12">
        <v>17.303849133664045</v>
      </c>
      <c r="I66" s="12">
        <v>20.840677455695843</v>
      </c>
      <c r="J66" s="12">
        <v>25.759565728711252</v>
      </c>
      <c r="K66" s="12">
        <v>30.197753885034036</v>
      </c>
      <c r="L66" s="12">
        <v>33.789407807527773</v>
      </c>
      <c r="M66" s="12">
        <v>36.508265577738143</v>
      </c>
      <c r="N66" s="12">
        <v>37.606683174895124</v>
      </c>
      <c r="O66" s="12">
        <v>36.655708401820135</v>
      </c>
      <c r="P66" s="12">
        <v>34.626030226961973</v>
      </c>
      <c r="Q66" s="12">
        <v>33.262778237273878</v>
      </c>
      <c r="R66" s="12">
        <v>32.461708343230207</v>
      </c>
      <c r="S66" s="12">
        <v>33.404857769842039</v>
      </c>
      <c r="T66" s="12">
        <v>38.803845119976458</v>
      </c>
      <c r="U66" s="12">
        <v>43.244104393482665</v>
      </c>
      <c r="V66" s="12">
        <v>42.125976744206795</v>
      </c>
      <c r="W66" s="12">
        <v>38.192432170481439</v>
      </c>
      <c r="X66" s="12">
        <v>30.917903483070191</v>
      </c>
      <c r="Y66" s="12">
        <v>23.547713606743304</v>
      </c>
      <c r="Z66" s="18">
        <v>691.67819537739854</v>
      </c>
      <c r="AA66" s="15">
        <v>6</v>
      </c>
      <c r="AB66" s="36">
        <v>4150.0691722643915</v>
      </c>
    </row>
    <row r="67" spans="1:28" ht="15.75" x14ac:dyDescent="0.25">
      <c r="A67" s="11">
        <v>44682</v>
      </c>
      <c r="B67" s="12">
        <v>20.325536347249773</v>
      </c>
      <c r="C67" s="12">
        <v>17.075168301009931</v>
      </c>
      <c r="D67" s="12">
        <v>15.040039693147577</v>
      </c>
      <c r="E67" s="12">
        <v>13.779121480735032</v>
      </c>
      <c r="F67" s="12">
        <v>13.441245977009551</v>
      </c>
      <c r="G67" s="12">
        <v>13.253437758215213</v>
      </c>
      <c r="H67" s="12">
        <v>15.71597333316225</v>
      </c>
      <c r="I67" s="12">
        <v>19.097550422388302</v>
      </c>
      <c r="J67" s="12">
        <v>23.801992371992235</v>
      </c>
      <c r="K67" s="12">
        <v>28.04917959797136</v>
      </c>
      <c r="L67" s="12">
        <v>31.48384918771271</v>
      </c>
      <c r="M67" s="12">
        <v>34.083393515133714</v>
      </c>
      <c r="N67" s="12">
        <v>35.137030202960531</v>
      </c>
      <c r="O67" s="12">
        <v>34.223506932161101</v>
      </c>
      <c r="P67" s="12">
        <v>32.285319284185618</v>
      </c>
      <c r="Q67" s="12">
        <v>30.981278298180669</v>
      </c>
      <c r="R67" s="12">
        <v>30.213093716575969</v>
      </c>
      <c r="S67" s="12">
        <v>31.118350057510053</v>
      </c>
      <c r="T67" s="12">
        <v>36.269815868679601</v>
      </c>
      <c r="U67" s="12">
        <v>40.507297707440955</v>
      </c>
      <c r="V67" s="12">
        <v>39.437044606713783</v>
      </c>
      <c r="W67" s="12">
        <v>35.674888233871833</v>
      </c>
      <c r="X67" s="12">
        <v>28.719932947657181</v>
      </c>
      <c r="Y67" s="12">
        <v>21.673623252038727</v>
      </c>
      <c r="Z67" s="18">
        <v>641.38766909370361</v>
      </c>
      <c r="AA67" s="15">
        <v>5</v>
      </c>
      <c r="AB67" s="36">
        <v>3206.938345468518</v>
      </c>
    </row>
    <row r="68" spans="1:28" ht="15.75" x14ac:dyDescent="0.25">
      <c r="A68" s="11">
        <v>44713</v>
      </c>
      <c r="B68" s="12">
        <v>19.291671187293538</v>
      </c>
      <c r="C68" s="12">
        <v>16.105454664176158</v>
      </c>
      <c r="D68" s="12">
        <v>14.10986720515524</v>
      </c>
      <c r="E68" s="12">
        <v>12.873552170205002</v>
      </c>
      <c r="F68" s="12">
        <v>12.542300748052899</v>
      </c>
      <c r="G68" s="12">
        <v>12.35939739968622</v>
      </c>
      <c r="H68" s="12">
        <v>14.775091636698775</v>
      </c>
      <c r="I68" s="12">
        <v>18.090460037810374</v>
      </c>
      <c r="J68" s="12">
        <v>22.703220662824879</v>
      </c>
      <c r="K68" s="12">
        <v>26.868360254418921</v>
      </c>
      <c r="L68" s="12">
        <v>30.23597856245609</v>
      </c>
      <c r="M68" s="12">
        <v>32.784634954194125</v>
      </c>
      <c r="N68" s="12">
        <v>33.818642217005397</v>
      </c>
      <c r="O68" s="12">
        <v>32.921756960259764</v>
      </c>
      <c r="P68" s="12">
        <v>31.022213986423893</v>
      </c>
      <c r="Q68" s="12">
        <v>29.743521276668993</v>
      </c>
      <c r="R68" s="12">
        <v>28.989715037010285</v>
      </c>
      <c r="S68" s="12">
        <v>29.878267295708376</v>
      </c>
      <c r="T68" s="12">
        <v>34.925809157198046</v>
      </c>
      <c r="U68" s="12">
        <v>39.078035674379038</v>
      </c>
      <c r="V68" s="12">
        <v>38.028385643615465</v>
      </c>
      <c r="W68" s="12">
        <v>34.33951828177122</v>
      </c>
      <c r="X68" s="12">
        <v>27.520809164023078</v>
      </c>
      <c r="Y68" s="12">
        <v>20.612564348675917</v>
      </c>
      <c r="Z68" s="18">
        <v>613.61922852571172</v>
      </c>
      <c r="AA68" s="15">
        <v>4</v>
      </c>
      <c r="AB68" s="36">
        <v>2454.4769141028469</v>
      </c>
    </row>
    <row r="69" spans="1:28" ht="15.75" x14ac:dyDescent="0.25">
      <c r="A69" s="11">
        <v>44743</v>
      </c>
      <c r="B69" s="12">
        <v>19.818308552058344</v>
      </c>
      <c r="C69" s="12">
        <v>16.586172911693261</v>
      </c>
      <c r="D69" s="12">
        <v>14.561817917951107</v>
      </c>
      <c r="E69" s="12">
        <v>13.307681260839878</v>
      </c>
      <c r="F69" s="12">
        <v>12.971656100194437</v>
      </c>
      <c r="G69" s="12">
        <v>12.786132603044212</v>
      </c>
      <c r="H69" s="12">
        <v>15.236664389450468</v>
      </c>
      <c r="I69" s="12">
        <v>18.599819973393174</v>
      </c>
      <c r="J69" s="12">
        <v>23.279073883841829</v>
      </c>
      <c r="K69" s="12">
        <v>27.50426446617406</v>
      </c>
      <c r="L69" s="12">
        <v>30.920425915434848</v>
      </c>
      <c r="M69" s="12">
        <v>33.505817821834611</v>
      </c>
      <c r="N69" s="12">
        <v>34.554741823121986</v>
      </c>
      <c r="O69" s="12">
        <v>33.644912487988584</v>
      </c>
      <c r="P69" s="12">
        <v>31.718000365801551</v>
      </c>
      <c r="Q69" s="12">
        <v>30.420873148150221</v>
      </c>
      <c r="R69" s="12">
        <v>29.656192082564274</v>
      </c>
      <c r="S69" s="12">
        <v>30.557565595147846</v>
      </c>
      <c r="T69" s="12">
        <v>35.677821387596893</v>
      </c>
      <c r="U69" s="12">
        <v>39.889867402083496</v>
      </c>
      <c r="V69" s="12">
        <v>38.825083164048323</v>
      </c>
      <c r="W69" s="12">
        <v>35.08303944499967</v>
      </c>
      <c r="X69" s="12">
        <v>28.166049045273017</v>
      </c>
      <c r="Y69" s="12">
        <v>21.158230190233226</v>
      </c>
      <c r="Z69" s="18">
        <v>628.43021193291929</v>
      </c>
      <c r="AA69" s="15">
        <v>6</v>
      </c>
      <c r="AB69" s="36">
        <v>3770.5812715975158</v>
      </c>
    </row>
    <row r="70" spans="1:28" ht="15.75" x14ac:dyDescent="0.25">
      <c r="A70" s="11">
        <v>44774</v>
      </c>
      <c r="B70" s="12">
        <v>20.612694240438884</v>
      </c>
      <c r="C70" s="12">
        <v>17.33128935079667</v>
      </c>
      <c r="D70" s="12">
        <v>15.276460515626002</v>
      </c>
      <c r="E70" s="12">
        <v>14.003380475491888</v>
      </c>
      <c r="F70" s="12">
        <v>13.6622589337912</v>
      </c>
      <c r="G70" s="12">
        <v>13.473173445862994</v>
      </c>
      <c r="H70" s="12">
        <v>15.959978812739912</v>
      </c>
      <c r="I70" s="12">
        <v>19.37407327879103</v>
      </c>
      <c r="J70" s="12">
        <v>24.123938610727482</v>
      </c>
      <c r="K70" s="12">
        <v>28.412444420092971</v>
      </c>
      <c r="L70" s="12">
        <v>31.880226344280292</v>
      </c>
      <c r="M70" s="12">
        <v>34.504772652715289</v>
      </c>
      <c r="N70" s="12">
        <v>35.568970595647642</v>
      </c>
      <c r="O70" s="12">
        <v>34.646127962802851</v>
      </c>
      <c r="P70" s="12">
        <v>32.6896005925352</v>
      </c>
      <c r="Q70" s="12">
        <v>31.37294124210905</v>
      </c>
      <c r="R70" s="12">
        <v>30.597084072662192</v>
      </c>
      <c r="S70" s="12">
        <v>31.511484490114501</v>
      </c>
      <c r="T70" s="12">
        <v>36.71117235107473</v>
      </c>
      <c r="U70" s="12">
        <v>40.988419456137315</v>
      </c>
      <c r="V70" s="12">
        <v>39.907723135087409</v>
      </c>
      <c r="W70" s="12">
        <v>36.109229327901161</v>
      </c>
      <c r="X70" s="12">
        <v>29.087426079009411</v>
      </c>
      <c r="Y70" s="12">
        <v>21.97340128307799</v>
      </c>
      <c r="Z70" s="18">
        <v>649.7782716695142</v>
      </c>
      <c r="AA70" s="15">
        <v>4</v>
      </c>
      <c r="AB70" s="36">
        <v>2599.1130866780568</v>
      </c>
    </row>
    <row r="71" spans="1:28" ht="15.75" x14ac:dyDescent="0.25">
      <c r="A71" s="11">
        <v>44805</v>
      </c>
      <c r="B71" s="12">
        <v>20.656186348555689</v>
      </c>
      <c r="C71" s="12">
        <v>17.408784078006882</v>
      </c>
      <c r="D71" s="12">
        <v>15.375026516757696</v>
      </c>
      <c r="E71" s="12">
        <v>14.115039494352487</v>
      </c>
      <c r="F71" s="12">
        <v>13.77743769806003</v>
      </c>
      <c r="G71" s="12">
        <v>13.590732021021683</v>
      </c>
      <c r="H71" s="12">
        <v>16.052390757898838</v>
      </c>
      <c r="I71" s="12">
        <v>19.431296282255456</v>
      </c>
      <c r="J71" s="12">
        <v>24.132354994927333</v>
      </c>
      <c r="K71" s="12">
        <v>28.377050437558825</v>
      </c>
      <c r="L71" s="12">
        <v>31.80915985320577</v>
      </c>
      <c r="M71" s="12">
        <v>34.406657018528719</v>
      </c>
      <c r="N71" s="12">
        <v>35.460238459926579</v>
      </c>
      <c r="O71" s="12">
        <v>34.54646775219986</v>
      </c>
      <c r="P71" s="12">
        <v>32.610352572166825</v>
      </c>
      <c r="Q71" s="12">
        <v>31.307199184319067</v>
      </c>
      <c r="R71" s="12">
        <v>30.539105085423696</v>
      </c>
      <c r="S71" s="12">
        <v>31.444439823410431</v>
      </c>
      <c r="T71" s="12">
        <v>36.589454451607075</v>
      </c>
      <c r="U71" s="12">
        <v>40.821809463242474</v>
      </c>
      <c r="V71" s="12">
        <v>39.752127395276432</v>
      </c>
      <c r="W71" s="12">
        <v>35.992654903534856</v>
      </c>
      <c r="X71" s="12">
        <v>29.043250382641176</v>
      </c>
      <c r="Y71" s="12">
        <v>22.002587771131232</v>
      </c>
      <c r="Z71" s="18">
        <v>649.24180274600917</v>
      </c>
      <c r="AA71" s="15">
        <v>4</v>
      </c>
      <c r="AB71" s="36">
        <v>2596.9672109840367</v>
      </c>
    </row>
    <row r="72" spans="1:28" ht="15.75" x14ac:dyDescent="0.25">
      <c r="A72" s="11">
        <v>44835</v>
      </c>
      <c r="B72" s="12">
        <v>21.323583410477504</v>
      </c>
      <c r="C72" s="12">
        <v>18.015155242666228</v>
      </c>
      <c r="D72" s="12">
        <v>15.944531565492937</v>
      </c>
      <c r="E72" s="12">
        <v>14.661478217843019</v>
      </c>
      <c r="F72" s="12">
        <v>14.317627624827658</v>
      </c>
      <c r="G72" s="12">
        <v>14.124817897629868</v>
      </c>
      <c r="H72" s="12">
        <v>16.628926531234168</v>
      </c>
      <c r="I72" s="12">
        <v>20.070176875365568</v>
      </c>
      <c r="J72" s="12">
        <v>24.857050350251306</v>
      </c>
      <c r="K72" s="12">
        <v>29.177662246678192</v>
      </c>
      <c r="L72" s="12">
        <v>32.672673118361054</v>
      </c>
      <c r="M72" s="12">
        <v>35.318078303129909</v>
      </c>
      <c r="N72" s="12">
        <v>36.388935885111579</v>
      </c>
      <c r="O72" s="12">
        <v>35.461006711619049</v>
      </c>
      <c r="P72" s="12">
        <v>33.487659674896094</v>
      </c>
      <c r="Q72" s="12">
        <v>32.160858029311257</v>
      </c>
      <c r="R72" s="12">
        <v>31.380026362904726</v>
      </c>
      <c r="S72" s="12">
        <v>32.299857519577245</v>
      </c>
      <c r="T72" s="12">
        <v>37.546435750121503</v>
      </c>
      <c r="U72" s="12">
        <v>41.861839235274033</v>
      </c>
      <c r="V72" s="12">
        <v>40.773180635110556</v>
      </c>
      <c r="W72" s="12">
        <v>36.945144962568463</v>
      </c>
      <c r="X72" s="12">
        <v>29.867355338964916</v>
      </c>
      <c r="Y72" s="12">
        <v>22.696557350423596</v>
      </c>
      <c r="Z72" s="18">
        <v>667.9806188398403</v>
      </c>
      <c r="AA72" s="15">
        <v>5</v>
      </c>
      <c r="AB72" s="36">
        <v>3339.9030941992014</v>
      </c>
    </row>
    <row r="73" spans="1:28" ht="15.75" x14ac:dyDescent="0.25">
      <c r="A73" s="11">
        <v>44866</v>
      </c>
      <c r="B73" s="12">
        <v>23.12153212898771</v>
      </c>
      <c r="C73" s="12">
        <v>19.658278074082723</v>
      </c>
      <c r="D73" s="12">
        <v>17.492058652597319</v>
      </c>
      <c r="E73" s="12">
        <v>16.149553240738825</v>
      </c>
      <c r="F73" s="12">
        <v>15.789702316460303</v>
      </c>
      <c r="G73" s="12">
        <v>15.585368084180558</v>
      </c>
      <c r="H73" s="12">
        <v>18.202989140084398</v>
      </c>
      <c r="I73" s="12">
        <v>21.804170492322616</v>
      </c>
      <c r="J73" s="12">
        <v>26.812618041656634</v>
      </c>
      <c r="K73" s="12">
        <v>31.33171082855349</v>
      </c>
      <c r="L73" s="12">
        <v>34.988742314767293</v>
      </c>
      <c r="M73" s="12">
        <v>37.757070932876573</v>
      </c>
      <c r="N73" s="12">
        <v>38.875611118308754</v>
      </c>
      <c r="O73" s="12">
        <v>37.907162496421414</v>
      </c>
      <c r="P73" s="12">
        <v>35.840649500408098</v>
      </c>
      <c r="Q73" s="12">
        <v>34.452567686727527</v>
      </c>
      <c r="R73" s="12">
        <v>33.636832477429884</v>
      </c>
      <c r="S73" s="12">
        <v>34.5972807980149</v>
      </c>
      <c r="T73" s="12">
        <v>40.094086539597598</v>
      </c>
      <c r="U73" s="12">
        <v>44.614825781651788</v>
      </c>
      <c r="V73" s="12">
        <v>43.476306416233626</v>
      </c>
      <c r="W73" s="12">
        <v>39.47113886123369</v>
      </c>
      <c r="X73" s="12">
        <v>32.064258138770711</v>
      </c>
      <c r="Y73" s="12">
        <v>24.559980610631676</v>
      </c>
      <c r="Z73" s="18">
        <v>718.28449467273811</v>
      </c>
      <c r="AA73" s="15">
        <v>4</v>
      </c>
      <c r="AB73" s="36">
        <v>2873.1379786909524</v>
      </c>
    </row>
    <row r="74" spans="1:28" ht="16.5" thickBot="1" x14ac:dyDescent="0.3">
      <c r="A74" s="13">
        <v>44896</v>
      </c>
      <c r="B74" s="14">
        <v>24.489723282346965</v>
      </c>
      <c r="C74" s="14">
        <v>20.86270682851077</v>
      </c>
      <c r="D74" s="14">
        <v>18.595067570691249</v>
      </c>
      <c r="E74" s="14">
        <v>17.189539818761062</v>
      </c>
      <c r="F74" s="14">
        <v>16.812744177374448</v>
      </c>
      <c r="G74" s="14">
        <v>16.596807142293866</v>
      </c>
      <c r="H74" s="14">
        <v>19.335355726745238</v>
      </c>
      <c r="I74" s="14">
        <v>23.105960771099838</v>
      </c>
      <c r="J74" s="14">
        <v>28.349344244482019</v>
      </c>
      <c r="K74" s="14">
        <v>33.079247422182092</v>
      </c>
      <c r="L74" s="14">
        <v>36.908011735891151</v>
      </c>
      <c r="M74" s="14">
        <v>39.806565498428704</v>
      </c>
      <c r="N74" s="14">
        <v>40.976110876074941</v>
      </c>
      <c r="O74" s="14">
        <v>39.964121398412324</v>
      </c>
      <c r="P74" s="14">
        <v>37.799257505108486</v>
      </c>
      <c r="Q74" s="14">
        <v>36.346168019312735</v>
      </c>
      <c r="R74" s="14">
        <v>35.493128627130965</v>
      </c>
      <c r="S74" s="14">
        <v>36.497111002014023</v>
      </c>
      <c r="T74" s="14">
        <v>42.257482593996997</v>
      </c>
      <c r="U74" s="14">
        <v>46.99461298683125</v>
      </c>
      <c r="V74" s="14">
        <v>45.803099005020385</v>
      </c>
      <c r="W74" s="14">
        <v>41.61010457119724</v>
      </c>
      <c r="X74" s="14">
        <v>33.854636638881573</v>
      </c>
      <c r="Y74" s="14">
        <v>25.997139258747904</v>
      </c>
      <c r="Z74" s="19">
        <v>758.72404670153605</v>
      </c>
      <c r="AA74" s="37">
        <v>5</v>
      </c>
      <c r="AB74" s="38">
        <v>3793.6202335076805</v>
      </c>
    </row>
    <row r="75" spans="1:28" ht="15.75" x14ac:dyDescent="0.25">
      <c r="A75" s="32">
        <v>44927</v>
      </c>
      <c r="B75" s="33">
        <v>35.482138840323074</v>
      </c>
      <c r="C75" s="33">
        <v>31.72644103698936</v>
      </c>
      <c r="D75" s="33">
        <v>29.381399265952059</v>
      </c>
      <c r="E75" s="33">
        <v>27.927388584471114</v>
      </c>
      <c r="F75" s="33">
        <v>27.537439060133988</v>
      </c>
      <c r="G75" s="33">
        <v>27.307988524808653</v>
      </c>
      <c r="H75" s="33">
        <v>30.135104448204604</v>
      </c>
      <c r="I75" s="33">
        <v>34.036887187589144</v>
      </c>
      <c r="J75" s="33">
        <v>39.460593675684379</v>
      </c>
      <c r="K75" s="33">
        <v>44.349623705313888</v>
      </c>
      <c r="L75" s="33">
        <v>48.31062973007176</v>
      </c>
      <c r="M75" s="33">
        <v>51.309976838130851</v>
      </c>
      <c r="N75" s="33">
        <v>52.515327574381573</v>
      </c>
      <c r="O75" s="33">
        <v>51.474231269248286</v>
      </c>
      <c r="P75" s="33">
        <v>49.230646745690493</v>
      </c>
      <c r="Q75" s="33">
        <v>47.727901251690497</v>
      </c>
      <c r="R75" s="33">
        <v>46.848424346530329</v>
      </c>
      <c r="S75" s="33">
        <v>47.88234796741763</v>
      </c>
      <c r="T75" s="33">
        <v>53.85808618178428</v>
      </c>
      <c r="U75" s="33">
        <v>58.771203504014473</v>
      </c>
      <c r="V75" s="33">
        <v>57.539953769159631</v>
      </c>
      <c r="W75" s="33">
        <v>53.202903025639429</v>
      </c>
      <c r="X75" s="33">
        <v>45.177265222400571</v>
      </c>
      <c r="Y75" s="33">
        <v>37.045898434059588</v>
      </c>
      <c r="Z75" s="20">
        <v>1028.2398001896897</v>
      </c>
      <c r="AA75" s="34">
        <v>5</v>
      </c>
      <c r="AB75" s="35">
        <v>5141.1990009484489</v>
      </c>
    </row>
    <row r="76" spans="1:28" ht="15.75" x14ac:dyDescent="0.25">
      <c r="A76" s="11">
        <v>44958</v>
      </c>
      <c r="B76" s="12">
        <v>36.70759423002724</v>
      </c>
      <c r="C76" s="12">
        <v>32.877406888134523</v>
      </c>
      <c r="D76" s="12">
        <v>30.485854165318536</v>
      </c>
      <c r="E76" s="12">
        <v>29.003005012162042</v>
      </c>
      <c r="F76" s="12">
        <v>28.60532132984676</v>
      </c>
      <c r="G76" s="12">
        <v>28.371319931967115</v>
      </c>
      <c r="H76" s="12">
        <v>31.254508141157636</v>
      </c>
      <c r="I76" s="12">
        <v>35.233677829927792</v>
      </c>
      <c r="J76" s="12">
        <v>40.764956709289187</v>
      </c>
      <c r="K76" s="12">
        <v>45.750954495638886</v>
      </c>
      <c r="L76" s="12">
        <v>49.790522089102247</v>
      </c>
      <c r="M76" s="12">
        <v>52.849357471712956</v>
      </c>
      <c r="N76" s="12">
        <v>54.078614822618718</v>
      </c>
      <c r="O76" s="12">
        <v>53.016869682721349</v>
      </c>
      <c r="P76" s="12">
        <v>50.728786484182407</v>
      </c>
      <c r="Q76" s="12">
        <v>49.196235924844004</v>
      </c>
      <c r="R76" s="12">
        <v>48.29931570228473</v>
      </c>
      <c r="S76" s="12">
        <v>49.353745896772487</v>
      </c>
      <c r="T76" s="12">
        <v>55.448005356842792</v>
      </c>
      <c r="U76" s="12">
        <v>60.458568176922768</v>
      </c>
      <c r="V76" s="12">
        <v>59.202898153375145</v>
      </c>
      <c r="W76" s="12">
        <v>54.779827467487635</v>
      </c>
      <c r="X76" s="12">
        <v>46.595011240448457</v>
      </c>
      <c r="Y76" s="12">
        <v>38.302369026970794</v>
      </c>
      <c r="Z76" s="18">
        <v>1061.1547262297561</v>
      </c>
      <c r="AA76" s="15">
        <v>4</v>
      </c>
      <c r="AB76" s="35">
        <v>4244.6189049190243</v>
      </c>
    </row>
    <row r="77" spans="1:28" ht="15.75" x14ac:dyDescent="0.25">
      <c r="A77" s="11">
        <v>44986</v>
      </c>
      <c r="B77" s="12">
        <v>35.905457776564049</v>
      </c>
      <c r="C77" s="12">
        <v>32.129650734191813</v>
      </c>
      <c r="D77" s="12">
        <v>29.772052839632739</v>
      </c>
      <c r="E77" s="12">
        <v>28.310256907609944</v>
      </c>
      <c r="F77" s="12">
        <v>27.918219465498684</v>
      </c>
      <c r="G77" s="12">
        <v>27.687540376678367</v>
      </c>
      <c r="H77" s="12">
        <v>30.529793606873259</v>
      </c>
      <c r="I77" s="12">
        <v>34.452467772003772</v>
      </c>
      <c r="J77" s="12">
        <v>39.905214565244705</v>
      </c>
      <c r="K77" s="12">
        <v>44.820422066726451</v>
      </c>
      <c r="L77" s="12">
        <v>48.802636618143254</v>
      </c>
      <c r="M77" s="12">
        <v>51.818043215307654</v>
      </c>
      <c r="N77" s="12">
        <v>53.029847795118144</v>
      </c>
      <c r="O77" s="12">
        <v>51.98317711857419</v>
      </c>
      <c r="P77" s="12">
        <v>49.727579706906141</v>
      </c>
      <c r="Q77" s="12">
        <v>48.21678802017837</v>
      </c>
      <c r="R77" s="12">
        <v>47.3326021069348</v>
      </c>
      <c r="S77" s="12">
        <v>48.372061694326533</v>
      </c>
      <c r="T77" s="12">
        <v>54.37979597293392</v>
      </c>
      <c r="U77" s="12">
        <v>59.319219738288822</v>
      </c>
      <c r="V77" s="12">
        <v>58.081377488133015</v>
      </c>
      <c r="W77" s="12">
        <v>53.721104751073767</v>
      </c>
      <c r="X77" s="12">
        <v>45.652495048211179</v>
      </c>
      <c r="Y77" s="12">
        <v>37.477590252549305</v>
      </c>
      <c r="Z77" s="18">
        <v>1039.3453956377027</v>
      </c>
      <c r="AA77" s="15">
        <v>4</v>
      </c>
      <c r="AB77" s="35">
        <v>4157.3815825508109</v>
      </c>
    </row>
    <row r="78" spans="1:28" ht="15.75" x14ac:dyDescent="0.25">
      <c r="A78" s="11">
        <v>45017</v>
      </c>
      <c r="B78" s="12">
        <v>35.566866149484476</v>
      </c>
      <c r="C78" s="12">
        <v>31.817170282381902</v>
      </c>
      <c r="D78" s="12">
        <v>29.475876094858016</v>
      </c>
      <c r="E78" s="12">
        <v>28.024189050646797</v>
      </c>
      <c r="F78" s="12">
        <v>27.634862700031576</v>
      </c>
      <c r="G78" s="12">
        <v>27.405778846892431</v>
      </c>
      <c r="H78" s="12">
        <v>30.228376789774828</v>
      </c>
      <c r="I78" s="12">
        <v>34.123924136320042</v>
      </c>
      <c r="J78" s="12">
        <v>39.538963063236871</v>
      </c>
      <c r="K78" s="12">
        <v>44.420179991811246</v>
      </c>
      <c r="L78" s="12">
        <v>48.374855979698026</v>
      </c>
      <c r="M78" s="12">
        <v>51.369409866624778</v>
      </c>
      <c r="N78" s="12">
        <v>52.572834346122697</v>
      </c>
      <c r="O78" s="12">
        <v>51.53340180467891</v>
      </c>
      <c r="P78" s="12">
        <v>49.293402727007525</v>
      </c>
      <c r="Q78" s="12">
        <v>47.793058752804626</v>
      </c>
      <c r="R78" s="12">
        <v>46.914987329282745</v>
      </c>
      <c r="S78" s="12">
        <v>47.947258649062398</v>
      </c>
      <c r="T78" s="12">
        <v>53.913447106879197</v>
      </c>
      <c r="U78" s="12">
        <v>58.818712834436901</v>
      </c>
      <c r="V78" s="12">
        <v>57.589430745218145</v>
      </c>
      <c r="W78" s="12">
        <v>53.259310991185636</v>
      </c>
      <c r="X78" s="12">
        <v>45.246498864780129</v>
      </c>
      <c r="Y78" s="12">
        <v>37.128126717512863</v>
      </c>
      <c r="Z78" s="18">
        <v>1029.9909238207329</v>
      </c>
      <c r="AA78" s="15">
        <v>7</v>
      </c>
      <c r="AB78" s="35">
        <v>7209.93646674513</v>
      </c>
    </row>
    <row r="79" spans="1:28" ht="15.75" x14ac:dyDescent="0.25">
      <c r="A79" s="11">
        <v>45047</v>
      </c>
      <c r="B79" s="12">
        <v>35.78772888680372</v>
      </c>
      <c r="C79" s="12">
        <v>32.020518256739422</v>
      </c>
      <c r="D79" s="12">
        <v>29.668287925546409</v>
      </c>
      <c r="E79" s="12">
        <v>28.209820076871274</v>
      </c>
      <c r="F79" s="12">
        <v>27.818675189770033</v>
      </c>
      <c r="G79" s="12">
        <v>27.58852129001157</v>
      </c>
      <c r="H79" s="12">
        <v>30.424303537877087</v>
      </c>
      <c r="I79" s="12">
        <v>34.33804691706046</v>
      </c>
      <c r="J79" s="12">
        <v>39.778379394866462</v>
      </c>
      <c r="K79" s="12">
        <v>44.682396401233497</v>
      </c>
      <c r="L79" s="12">
        <v>48.655544610594546</v>
      </c>
      <c r="M79" s="12">
        <v>51.664086005672502</v>
      </c>
      <c r="N79" s="12">
        <v>52.873131659593042</v>
      </c>
      <c r="O79" s="12">
        <v>51.828843947163833</v>
      </c>
      <c r="P79" s="12">
        <v>49.578381873486798</v>
      </c>
      <c r="Q79" s="12">
        <v>48.07102981916205</v>
      </c>
      <c r="R79" s="12">
        <v>47.188856939577725</v>
      </c>
      <c r="S79" s="12">
        <v>48.225949980403279</v>
      </c>
      <c r="T79" s="12">
        <v>54.220006398803349</v>
      </c>
      <c r="U79" s="12">
        <v>59.148184535667681</v>
      </c>
      <c r="V79" s="12">
        <v>57.913160491589437</v>
      </c>
      <c r="W79" s="12">
        <v>53.562814824902738</v>
      </c>
      <c r="X79" s="12">
        <v>45.512574995018092</v>
      </c>
      <c r="Y79" s="12">
        <v>37.356282075284454</v>
      </c>
      <c r="Z79" s="18">
        <v>1036.1155260336993</v>
      </c>
      <c r="AA79" s="15">
        <v>4</v>
      </c>
      <c r="AB79" s="35">
        <v>4144.4621041347973</v>
      </c>
    </row>
    <row r="80" spans="1:28" ht="15.75" x14ac:dyDescent="0.25">
      <c r="A80" s="11">
        <v>45078</v>
      </c>
      <c r="B80" s="12">
        <v>35.475231824538987</v>
      </c>
      <c r="C80" s="12">
        <v>31.728806566644913</v>
      </c>
      <c r="D80" s="12">
        <v>29.389554533631923</v>
      </c>
      <c r="E80" s="12">
        <v>27.939133699050217</v>
      </c>
      <c r="F80" s="12">
        <v>27.550146931801898</v>
      </c>
      <c r="G80" s="12">
        <v>27.321262893204036</v>
      </c>
      <c r="H80" s="12">
        <v>30.141398872462958</v>
      </c>
      <c r="I80" s="12">
        <v>34.033548393297686</v>
      </c>
      <c r="J80" s="12">
        <v>39.44386414350727</v>
      </c>
      <c r="K80" s="12">
        <v>44.320823512641873</v>
      </c>
      <c r="L80" s="12">
        <v>48.272050100854379</v>
      </c>
      <c r="M80" s="12">
        <v>51.263992038475088</v>
      </c>
      <c r="N80" s="12">
        <v>52.466366851193662</v>
      </c>
      <c r="O80" s="12">
        <v>51.42784093731705</v>
      </c>
      <c r="P80" s="12">
        <v>49.189795661199213</v>
      </c>
      <c r="Q80" s="12">
        <v>47.690760336815352</v>
      </c>
      <c r="R80" s="12">
        <v>46.813454796337126</v>
      </c>
      <c r="S80" s="12">
        <v>47.844825734804857</v>
      </c>
      <c r="T80" s="12">
        <v>53.805810284997854</v>
      </c>
      <c r="U80" s="12">
        <v>58.706797476954982</v>
      </c>
      <c r="V80" s="12">
        <v>57.47858760838114</v>
      </c>
      <c r="W80" s="12">
        <v>53.152244728538804</v>
      </c>
      <c r="X80" s="12">
        <v>45.146421642859643</v>
      </c>
      <c r="Y80" s="12">
        <v>37.03513060927304</v>
      </c>
      <c r="Z80" s="18">
        <v>1027.637850178784</v>
      </c>
      <c r="AA80" s="15">
        <v>4</v>
      </c>
      <c r="AB80" s="35">
        <v>4110.551400715136</v>
      </c>
    </row>
    <row r="81" spans="1:28" ht="15.75" x14ac:dyDescent="0.25">
      <c r="A81" s="11">
        <v>45108</v>
      </c>
      <c r="B81" s="12">
        <v>36.035375118986259</v>
      </c>
      <c r="C81" s="12">
        <v>32.234249210318154</v>
      </c>
      <c r="D81" s="12">
        <v>29.860842323084952</v>
      </c>
      <c r="E81" s="12">
        <v>28.389244244040505</v>
      </c>
      <c r="F81" s="12">
        <v>27.994577974908054</v>
      </c>
      <c r="G81" s="12">
        <v>27.762352055717024</v>
      </c>
      <c r="H81" s="12">
        <v>30.623664159606129</v>
      </c>
      <c r="I81" s="12">
        <v>34.572642015999108</v>
      </c>
      <c r="J81" s="12">
        <v>40.061952480384797</v>
      </c>
      <c r="K81" s="12">
        <v>45.010119155931832</v>
      </c>
      <c r="L81" s="12">
        <v>49.019036649701704</v>
      </c>
      <c r="M81" s="12">
        <v>52.05466320927534</v>
      </c>
      <c r="N81" s="12">
        <v>53.274593606371695</v>
      </c>
      <c r="O81" s="12">
        <v>52.220904426334876</v>
      </c>
      <c r="P81" s="12">
        <v>49.950181991422149</v>
      </c>
      <c r="Q81" s="12">
        <v>48.429259614145863</v>
      </c>
      <c r="R81" s="12">
        <v>47.539144747259563</v>
      </c>
      <c r="S81" s="12">
        <v>48.585574483818817</v>
      </c>
      <c r="T81" s="12">
        <v>54.633593930400693</v>
      </c>
      <c r="U81" s="12">
        <v>59.606139253210799</v>
      </c>
      <c r="V81" s="12">
        <v>58.359996588845419</v>
      </c>
      <c r="W81" s="12">
        <v>53.970485821027644</v>
      </c>
      <c r="X81" s="12">
        <v>45.847771645143048</v>
      </c>
      <c r="Y81" s="12">
        <v>37.6180496093044</v>
      </c>
      <c r="Z81" s="18">
        <v>1043.6544143152389</v>
      </c>
      <c r="AA81" s="15">
        <v>6</v>
      </c>
      <c r="AB81" s="35">
        <v>6261.9264858914339</v>
      </c>
    </row>
    <row r="82" spans="1:28" ht="15.75" x14ac:dyDescent="0.25">
      <c r="A82" s="11">
        <v>45139</v>
      </c>
      <c r="B82" s="12">
        <v>36.414422152353652</v>
      </c>
      <c r="C82" s="12">
        <v>32.588223569672152</v>
      </c>
      <c r="D82" s="12">
        <v>30.199161411181297</v>
      </c>
      <c r="E82" s="12">
        <v>28.717856497951086</v>
      </c>
      <c r="F82" s="12">
        <v>28.320586963642004</v>
      </c>
      <c r="G82" s="12">
        <v>28.086829254947222</v>
      </c>
      <c r="H82" s="12">
        <v>30.967014910345842</v>
      </c>
      <c r="I82" s="12">
        <v>34.942040689606529</v>
      </c>
      <c r="J82" s="12">
        <v>40.467559292090968</v>
      </c>
      <c r="K82" s="12">
        <v>45.448364657594837</v>
      </c>
      <c r="L82" s="12">
        <v>49.483725443137459</v>
      </c>
      <c r="M82" s="12">
        <v>52.539375352892947</v>
      </c>
      <c r="N82" s="12">
        <v>53.767352554515199</v>
      </c>
      <c r="O82" s="12">
        <v>52.706713116592368</v>
      </c>
      <c r="P82" s="12">
        <v>50.421012729158875</v>
      </c>
      <c r="Q82" s="12">
        <v>48.89005816881857</v>
      </c>
      <c r="R82" s="12">
        <v>47.994071999473974</v>
      </c>
      <c r="S82" s="12">
        <v>49.047404109775385</v>
      </c>
      <c r="T82" s="12">
        <v>55.13531700468134</v>
      </c>
      <c r="U82" s="12">
        <v>60.14066182187581</v>
      </c>
      <c r="V82" s="12">
        <v>58.88629945378355</v>
      </c>
      <c r="W82" s="12">
        <v>54.467834956148849</v>
      </c>
      <c r="X82" s="12">
        <v>46.291542401244641</v>
      </c>
      <c r="Y82" s="12">
        <v>38.007536149943718</v>
      </c>
      <c r="Z82" s="18">
        <v>1053.9309646614281</v>
      </c>
      <c r="AA82" s="15">
        <v>4</v>
      </c>
      <c r="AB82" s="35">
        <v>4215.7238586457124</v>
      </c>
    </row>
    <row r="83" spans="1:28" ht="15.75" x14ac:dyDescent="0.25">
      <c r="A83" s="11">
        <v>45170</v>
      </c>
      <c r="B83" s="12">
        <v>36.386445880648097</v>
      </c>
      <c r="C83" s="12">
        <v>32.581010700062016</v>
      </c>
      <c r="D83" s="12">
        <v>30.204913121729696</v>
      </c>
      <c r="E83" s="12">
        <v>28.731646716923628</v>
      </c>
      <c r="F83" s="12">
        <v>28.336533021341381</v>
      </c>
      <c r="G83" s="12">
        <v>28.104043831567836</v>
      </c>
      <c r="H83" s="12">
        <v>30.968599756417923</v>
      </c>
      <c r="I83" s="12">
        <v>34.922054501972205</v>
      </c>
      <c r="J83" s="12">
        <v>40.4175881044495</v>
      </c>
      <c r="K83" s="12">
        <v>45.371364432560739</v>
      </c>
      <c r="L83" s="12">
        <v>49.384826768041322</v>
      </c>
      <c r="M83" s="12">
        <v>52.423894765915335</v>
      </c>
      <c r="N83" s="12">
        <v>53.645208177394373</v>
      </c>
      <c r="O83" s="12">
        <v>52.590324447820684</v>
      </c>
      <c r="P83" s="12">
        <v>50.317027733429342</v>
      </c>
      <c r="Q83" s="12">
        <v>48.794381112271822</v>
      </c>
      <c r="R83" s="12">
        <v>47.903257137270771</v>
      </c>
      <c r="S83" s="12">
        <v>48.95087319345906</v>
      </c>
      <c r="T83" s="12">
        <v>55.005749177021492</v>
      </c>
      <c r="U83" s="12">
        <v>59.98393179005437</v>
      </c>
      <c r="V83" s="12">
        <v>58.736376394903857</v>
      </c>
      <c r="W83" s="12">
        <v>54.341889313241211</v>
      </c>
      <c r="X83" s="12">
        <v>46.209966554179694</v>
      </c>
      <c r="Y83" s="12">
        <v>37.970914622169779</v>
      </c>
      <c r="Z83" s="18">
        <v>1052.2828212548461</v>
      </c>
      <c r="AA83" s="15">
        <v>4</v>
      </c>
      <c r="AB83" s="35">
        <v>4209.1312850193844</v>
      </c>
    </row>
    <row r="84" spans="1:28" ht="15.75" x14ac:dyDescent="0.25">
      <c r="A84" s="11">
        <v>45200</v>
      </c>
      <c r="B84" s="12">
        <v>35.895460913302671</v>
      </c>
      <c r="C84" s="12">
        <v>32.134510235882331</v>
      </c>
      <c r="D84" s="12">
        <v>29.786188592556005</v>
      </c>
      <c r="E84" s="12">
        <v>28.330144271674246</v>
      </c>
      <c r="F84" s="12">
        <v>27.939649347824503</v>
      </c>
      <c r="G84" s="12">
        <v>27.709877893502405</v>
      </c>
      <c r="H84" s="12">
        <v>30.540947938010209</v>
      </c>
      <c r="I84" s="12">
        <v>34.448187871907344</v>
      </c>
      <c r="J84" s="12">
        <v>39.879480179937147</v>
      </c>
      <c r="K84" s="12">
        <v>44.775348208920214</v>
      </c>
      <c r="L84" s="12">
        <v>48.741894260323981</v>
      </c>
      <c r="M84" s="12">
        <v>51.745436379144252</v>
      </c>
      <c r="N84" s="12">
        <v>52.952472968724841</v>
      </c>
      <c r="O84" s="12">
        <v>51.909920543294007</v>
      </c>
      <c r="P84" s="12">
        <v>49.663198049744459</v>
      </c>
      <c r="Q84" s="12">
        <v>48.158350753821736</v>
      </c>
      <c r="R84" s="12">
        <v>47.27764377593293</v>
      </c>
      <c r="S84" s="12">
        <v>48.313013485105316</v>
      </c>
      <c r="T84" s="12">
        <v>54.297109613782006</v>
      </c>
      <c r="U84" s="12">
        <v>59.21709862484817</v>
      </c>
      <c r="V84" s="12">
        <v>57.984126813254186</v>
      </c>
      <c r="W84" s="12">
        <v>53.641010091410926</v>
      </c>
      <c r="X84" s="12">
        <v>45.604147299620578</v>
      </c>
      <c r="Y84" s="12">
        <v>37.46140764580214</v>
      </c>
      <c r="Z84" s="18">
        <v>1038.4066257583268</v>
      </c>
      <c r="AA84" s="15">
        <v>5</v>
      </c>
      <c r="AB84" s="35">
        <v>5192.0331287916342</v>
      </c>
    </row>
    <row r="85" spans="1:28" ht="15.75" x14ac:dyDescent="0.25">
      <c r="A85" s="11">
        <v>45231</v>
      </c>
      <c r="B85" s="12">
        <v>36.683065840107211</v>
      </c>
      <c r="C85" s="12">
        <v>32.857928686083234</v>
      </c>
      <c r="D85" s="12">
        <v>30.469529279141941</v>
      </c>
      <c r="E85" s="12">
        <v>28.988635295833813</v>
      </c>
      <c r="F85" s="12">
        <v>28.591475968368247</v>
      </c>
      <c r="G85" s="12">
        <v>28.357783106577134</v>
      </c>
      <c r="H85" s="12">
        <v>31.237169767483561</v>
      </c>
      <c r="I85" s="12">
        <v>35.211092831820977</v>
      </c>
      <c r="J85" s="12">
        <v>40.735078595989378</v>
      </c>
      <c r="K85" s="12">
        <v>45.714502232490375</v>
      </c>
      <c r="L85" s="12">
        <v>49.748743565529772</v>
      </c>
      <c r="M85" s="12">
        <v>52.803545805120869</v>
      </c>
      <c r="N85" s="12">
        <v>54.031182352654113</v>
      </c>
      <c r="O85" s="12">
        <v>52.970837147524051</v>
      </c>
      <c r="P85" s="12">
        <v>50.68577083797264</v>
      </c>
      <c r="Q85" s="12">
        <v>49.155240980900764</v>
      </c>
      <c r="R85" s="12">
        <v>48.25950336776053</v>
      </c>
      <c r="S85" s="12">
        <v>49.312543272400482</v>
      </c>
      <c r="T85" s="12">
        <v>55.398767314762203</v>
      </c>
      <c r="U85" s="12">
        <v>60.402723595445849</v>
      </c>
      <c r="V85" s="12">
        <v>59.148709200971695</v>
      </c>
      <c r="W85" s="12">
        <v>54.731470432932205</v>
      </c>
      <c r="X85" s="12">
        <v>46.557446069561315</v>
      </c>
      <c r="Y85" s="12">
        <v>38.27573789073211</v>
      </c>
      <c r="Z85" s="18">
        <v>1060.3284834381645</v>
      </c>
      <c r="AA85" s="15">
        <v>4</v>
      </c>
      <c r="AB85" s="35">
        <v>4241.3139337526582</v>
      </c>
    </row>
    <row r="86" spans="1:28" ht="16.5" thickBot="1" x14ac:dyDescent="0.3">
      <c r="A86" s="13">
        <v>45261</v>
      </c>
      <c r="B86" s="14">
        <v>37.556164821965929</v>
      </c>
      <c r="C86" s="14">
        <v>33.636855986462734</v>
      </c>
      <c r="D86" s="14">
        <v>31.189656181224862</v>
      </c>
      <c r="E86" s="14">
        <v>29.672303825083262</v>
      </c>
      <c r="F86" s="14">
        <v>29.265366766734701</v>
      </c>
      <c r="G86" s="14">
        <v>29.025920581897012</v>
      </c>
      <c r="H86" s="14">
        <v>31.976195337156113</v>
      </c>
      <c r="I86" s="14">
        <v>36.047953067799305</v>
      </c>
      <c r="J86" s="14">
        <v>41.707934747129009</v>
      </c>
      <c r="K86" s="14">
        <v>46.809947634097369</v>
      </c>
      <c r="L86" s="14">
        <v>50.943508618832297</v>
      </c>
      <c r="M86" s="14">
        <v>54.07351753779335</v>
      </c>
      <c r="N86" s="14">
        <v>55.331377471644892</v>
      </c>
      <c r="O86" s="14">
        <v>54.244927453302978</v>
      </c>
      <c r="P86" s="14">
        <v>51.903604719995471</v>
      </c>
      <c r="Q86" s="14">
        <v>50.335394496340399</v>
      </c>
      <c r="R86" s="14">
        <v>49.417604571401398</v>
      </c>
      <c r="S86" s="14">
        <v>50.496569438857478</v>
      </c>
      <c r="T86" s="14">
        <v>56.732631233134974</v>
      </c>
      <c r="U86" s="14">
        <v>61.859780737492891</v>
      </c>
      <c r="V86" s="14">
        <v>60.574893556142975</v>
      </c>
      <c r="W86" s="14">
        <v>56.048906059487607</v>
      </c>
      <c r="X86" s="14">
        <v>47.673644044300495</v>
      </c>
      <c r="Y86" s="14">
        <v>39.188047128070046</v>
      </c>
      <c r="Z86" s="19">
        <v>1085.7127060163477</v>
      </c>
      <c r="AA86" s="37">
        <v>6</v>
      </c>
      <c r="AB86" s="38">
        <v>6514.2762360980869</v>
      </c>
    </row>
    <row r="87" spans="1:28" ht="16.5" thickBot="1" x14ac:dyDescent="0.3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2"/>
      <c r="AA87" s="9"/>
      <c r="AB87" s="10"/>
    </row>
    <row r="88" spans="1:28" ht="16.5" thickBot="1" x14ac:dyDescent="0.3">
      <c r="A88" s="43" t="s">
        <v>29</v>
      </c>
      <c r="B88" s="25"/>
      <c r="C88" s="25"/>
      <c r="D88" s="25"/>
      <c r="E88" s="28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4"/>
      <c r="AA88" s="9"/>
      <c r="AB88" s="10"/>
    </row>
    <row r="89" spans="1:28" ht="16.5" thickBot="1" x14ac:dyDescent="0.3">
      <c r="A89" s="3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4"/>
      <c r="AA89" s="9"/>
      <c r="AB89" s="10"/>
    </row>
    <row r="90" spans="1:28" ht="15.95" customHeight="1" thickBot="1" x14ac:dyDescent="0.25">
      <c r="A90" s="44" t="s">
        <v>2</v>
      </c>
      <c r="B90" s="45" t="s">
        <v>3</v>
      </c>
      <c r="C90" s="45" t="s">
        <v>4</v>
      </c>
      <c r="D90" s="45" t="s">
        <v>5</v>
      </c>
      <c r="E90" s="45" t="s">
        <v>6</v>
      </c>
      <c r="F90" s="45" t="s">
        <v>7</v>
      </c>
      <c r="G90" s="45" t="s">
        <v>8</v>
      </c>
      <c r="H90" s="45" t="s">
        <v>9</v>
      </c>
      <c r="I90" s="45" t="s">
        <v>10</v>
      </c>
      <c r="J90" s="45" t="s">
        <v>11</v>
      </c>
      <c r="K90" s="45" t="s">
        <v>12</v>
      </c>
      <c r="L90" s="45" t="s">
        <v>13</v>
      </c>
      <c r="M90" s="45" t="s">
        <v>14</v>
      </c>
      <c r="N90" s="45" t="s">
        <v>15</v>
      </c>
      <c r="O90" s="45" t="s">
        <v>16</v>
      </c>
      <c r="P90" s="45" t="s">
        <v>17</v>
      </c>
      <c r="Q90" s="45" t="s">
        <v>18</v>
      </c>
      <c r="R90" s="45" t="s">
        <v>19</v>
      </c>
      <c r="S90" s="45" t="s">
        <v>20</v>
      </c>
      <c r="T90" s="45" t="s">
        <v>21</v>
      </c>
      <c r="U90" s="45" t="s">
        <v>22</v>
      </c>
      <c r="V90" s="45" t="s">
        <v>23</v>
      </c>
      <c r="W90" s="45" t="s">
        <v>24</v>
      </c>
      <c r="X90" s="45" t="s">
        <v>25</v>
      </c>
      <c r="Y90" s="45" t="s">
        <v>26</v>
      </c>
      <c r="Z90" s="45" t="s">
        <v>1</v>
      </c>
      <c r="AA90" s="45" t="s">
        <v>32</v>
      </c>
      <c r="AB90" s="46"/>
    </row>
    <row r="91" spans="1:28" ht="15.75" x14ac:dyDescent="0.25">
      <c r="A91" s="7">
        <v>44562</v>
      </c>
      <c r="B91" s="8">
        <v>19.063899686772753</v>
      </c>
      <c r="C91" s="8">
        <v>16.155424355292151</v>
      </c>
      <c r="D91" s="8">
        <v>14.445273781749219</v>
      </c>
      <c r="E91" s="8">
        <v>13.59137820941206</v>
      </c>
      <c r="F91" s="8">
        <v>13.716561593630246</v>
      </c>
      <c r="G91" s="8">
        <v>13.802698903727467</v>
      </c>
      <c r="H91" s="8">
        <v>16.377836588639354</v>
      </c>
      <c r="I91" s="8">
        <v>20.127683473810386</v>
      </c>
      <c r="J91" s="8">
        <v>25.398898285180259</v>
      </c>
      <c r="K91" s="8">
        <v>30.382025925405451</v>
      </c>
      <c r="L91" s="8">
        <v>34.608904983205122</v>
      </c>
      <c r="M91" s="8">
        <v>37.847557498000853</v>
      </c>
      <c r="N91" s="8">
        <v>38.784738364733919</v>
      </c>
      <c r="O91" s="8">
        <v>37.300842517466918</v>
      </c>
      <c r="P91" s="8">
        <v>34.708072016656075</v>
      </c>
      <c r="Q91" s="8">
        <v>33.397111393420296</v>
      </c>
      <c r="R91" s="8">
        <v>32.558179715401153</v>
      </c>
      <c r="S91" s="8">
        <v>33.714927382027945</v>
      </c>
      <c r="T91" s="8">
        <v>39.076879360896449</v>
      </c>
      <c r="U91" s="8">
        <v>43.52240566682616</v>
      </c>
      <c r="V91" s="8">
        <v>41.769822343875902</v>
      </c>
      <c r="W91" s="8">
        <v>37.04035258542838</v>
      </c>
      <c r="X91" s="8">
        <v>29.418876785992115</v>
      </c>
      <c r="Y91" s="8">
        <v>21.743266248793731</v>
      </c>
      <c r="Z91" s="17">
        <v>678.55361766634439</v>
      </c>
      <c r="AA91" s="39">
        <v>1</v>
      </c>
      <c r="AB91" s="40">
        <v>678.55361766634439</v>
      </c>
    </row>
    <row r="92" spans="1:28" ht="15.75" x14ac:dyDescent="0.25">
      <c r="A92" s="11">
        <v>44593</v>
      </c>
      <c r="B92" s="12">
        <v>20.919928657112173</v>
      </c>
      <c r="C92" s="12">
        <v>17.922018431336408</v>
      </c>
      <c r="D92" s="12">
        <v>16.159415456528784</v>
      </c>
      <c r="E92" s="12">
        <v>15.279516510532382</v>
      </c>
      <c r="F92" s="12">
        <v>15.40879581595955</v>
      </c>
      <c r="G92" s="12">
        <v>15.49761714732454</v>
      </c>
      <c r="H92" s="12">
        <v>18.151663128216217</v>
      </c>
      <c r="I92" s="12">
        <v>22.017372937798484</v>
      </c>
      <c r="J92" s="12">
        <v>27.450702114168774</v>
      </c>
      <c r="K92" s="12">
        <v>32.586904592313395</v>
      </c>
      <c r="L92" s="12">
        <v>36.943716877611052</v>
      </c>
      <c r="M92" s="12">
        <v>40.282018557696759</v>
      </c>
      <c r="N92" s="12">
        <v>41.247408667255549</v>
      </c>
      <c r="O92" s="12">
        <v>39.717545048455825</v>
      </c>
      <c r="P92" s="12">
        <v>37.044966438813915</v>
      </c>
      <c r="Q92" s="12">
        <v>35.693769349128836</v>
      </c>
      <c r="R92" s="12">
        <v>34.829592929544972</v>
      </c>
      <c r="S92" s="12">
        <v>36.022550938873763</v>
      </c>
      <c r="T92" s="12">
        <v>41.550457178292966</v>
      </c>
      <c r="U92" s="12">
        <v>46.132728135937128</v>
      </c>
      <c r="V92" s="12">
        <v>44.326225346888535</v>
      </c>
      <c r="W92" s="12">
        <v>39.451196657007991</v>
      </c>
      <c r="X92" s="12">
        <v>31.595280549771758</v>
      </c>
      <c r="Y92" s="12">
        <v>23.683033282150042</v>
      </c>
      <c r="Z92" s="18">
        <v>729.91442474871974</v>
      </c>
      <c r="AA92" s="15">
        <v>0</v>
      </c>
      <c r="AB92" s="36">
        <v>0</v>
      </c>
    </row>
    <row r="93" spans="1:28" ht="15.75" x14ac:dyDescent="0.25">
      <c r="A93" s="11">
        <v>44621</v>
      </c>
      <c r="B93" s="12">
        <v>20.319207285961497</v>
      </c>
      <c r="C93" s="12">
        <v>17.343631839454865</v>
      </c>
      <c r="D93" s="12">
        <v>15.594104219506466</v>
      </c>
      <c r="E93" s="12">
        <v>14.720652063786485</v>
      </c>
      <c r="F93" s="12">
        <v>14.848864142639165</v>
      </c>
      <c r="G93" s="12">
        <v>14.937008439426474</v>
      </c>
      <c r="H93" s="12">
        <v>17.571399060080374</v>
      </c>
      <c r="I93" s="12">
        <v>21.408071977929531</v>
      </c>
      <c r="J93" s="12">
        <v>26.800910861055424</v>
      </c>
      <c r="K93" s="12">
        <v>31.898913350008748</v>
      </c>
      <c r="L93" s="12">
        <v>36.223284501117597</v>
      </c>
      <c r="M93" s="12">
        <v>39.536688147448288</v>
      </c>
      <c r="N93" s="12">
        <v>40.49514517526535</v>
      </c>
      <c r="O93" s="12">
        <v>38.976823262746557</v>
      </c>
      <c r="P93" s="12">
        <v>36.324190506224767</v>
      </c>
      <c r="Q93" s="12">
        <v>34.983027860342204</v>
      </c>
      <c r="R93" s="12">
        <v>34.12505476779473</v>
      </c>
      <c r="S93" s="12">
        <v>35.308852955026524</v>
      </c>
      <c r="T93" s="12">
        <v>40.795117634113396</v>
      </c>
      <c r="U93" s="12">
        <v>45.343230182221625</v>
      </c>
      <c r="V93" s="12">
        <v>43.550198323052122</v>
      </c>
      <c r="W93" s="12">
        <v>38.711544349236085</v>
      </c>
      <c r="X93" s="12">
        <v>30.914191590314751</v>
      </c>
      <c r="Y93" s="12">
        <v>23.06115275124386</v>
      </c>
      <c r="Z93" s="18">
        <v>713.79126524599678</v>
      </c>
      <c r="AA93" s="15">
        <v>1</v>
      </c>
      <c r="AB93" s="36">
        <v>713.79126524599678</v>
      </c>
    </row>
    <row r="94" spans="1:28" ht="15.75" x14ac:dyDescent="0.25">
      <c r="A94" s="11">
        <v>44652</v>
      </c>
      <c r="B94" s="12">
        <v>19.751400847320216</v>
      </c>
      <c r="C94" s="12">
        <v>16.824690426712564</v>
      </c>
      <c r="D94" s="12">
        <v>15.103833242647902</v>
      </c>
      <c r="E94" s="12">
        <v>14.244612668387582</v>
      </c>
      <c r="F94" s="12">
        <v>14.37060942687004</v>
      </c>
      <c r="G94" s="12">
        <v>14.457290744282371</v>
      </c>
      <c r="H94" s="12">
        <v>17.048542765059956</v>
      </c>
      <c r="I94" s="12">
        <v>20.821963817755481</v>
      </c>
      <c r="J94" s="12">
        <v>26.126230840892685</v>
      </c>
      <c r="K94" s="12">
        <v>31.140582714757631</v>
      </c>
      <c r="L94" s="12">
        <v>35.39395806554819</v>
      </c>
      <c r="M94" s="12">
        <v>38.652923592416123</v>
      </c>
      <c r="N94" s="12">
        <v>39.595910444984462</v>
      </c>
      <c r="O94" s="12">
        <v>38.102671846205752</v>
      </c>
      <c r="P94" s="12">
        <v>35.493636828882771</v>
      </c>
      <c r="Q94" s="12">
        <v>34.174464591084117</v>
      </c>
      <c r="R94" s="12">
        <v>33.330337211510624</v>
      </c>
      <c r="S94" s="12">
        <v>34.494410397203012</v>
      </c>
      <c r="T94" s="12">
        <v>39.890103909719457</v>
      </c>
      <c r="U94" s="12">
        <v>44.363507431922542</v>
      </c>
      <c r="V94" s="12">
        <v>42.599933011443554</v>
      </c>
      <c r="W94" s="12">
        <v>37.840795938987505</v>
      </c>
      <c r="X94" s="12">
        <v>30.171526002732033</v>
      </c>
      <c r="Y94" s="12">
        <v>22.447720855229882</v>
      </c>
      <c r="Z94" s="18">
        <v>696.44165762255648</v>
      </c>
      <c r="AA94" s="15">
        <v>0</v>
      </c>
      <c r="AB94" s="36">
        <v>0</v>
      </c>
    </row>
    <row r="95" spans="1:28" ht="15.75" x14ac:dyDescent="0.25">
      <c r="A95" s="11">
        <v>44682</v>
      </c>
      <c r="B95" s="12">
        <v>18.149826117174779</v>
      </c>
      <c r="C95" s="12">
        <v>15.344669505810792</v>
      </c>
      <c r="D95" s="12">
        <v>13.693505845715443</v>
      </c>
      <c r="E95" s="12">
        <v>12.866598092746734</v>
      </c>
      <c r="F95" s="12">
        <v>12.984086067291955</v>
      </c>
      <c r="G95" s="12">
        <v>13.066678677859873</v>
      </c>
      <c r="H95" s="12">
        <v>15.554003676399319</v>
      </c>
      <c r="I95" s="12">
        <v>19.163297339173923</v>
      </c>
      <c r="J95" s="12">
        <v>24.246910414120325</v>
      </c>
      <c r="K95" s="12">
        <v>29.055056083447521</v>
      </c>
      <c r="L95" s="12">
        <v>33.132330782370801</v>
      </c>
      <c r="M95" s="12">
        <v>36.255132366011395</v>
      </c>
      <c r="N95" s="12">
        <v>37.167043512434986</v>
      </c>
      <c r="O95" s="12">
        <v>35.740330600560725</v>
      </c>
      <c r="P95" s="12">
        <v>33.240741854145185</v>
      </c>
      <c r="Q95" s="12">
        <v>31.975350379966233</v>
      </c>
      <c r="R95" s="12">
        <v>31.158944660926579</v>
      </c>
      <c r="S95" s="12">
        <v>32.266152943815115</v>
      </c>
      <c r="T95" s="12">
        <v>37.423430252299305</v>
      </c>
      <c r="U95" s="12">
        <v>41.710421676986407</v>
      </c>
      <c r="V95" s="12">
        <v>40.020467909160004</v>
      </c>
      <c r="W95" s="12">
        <v>35.460716367027054</v>
      </c>
      <c r="X95" s="12">
        <v>28.111065262362231</v>
      </c>
      <c r="Y95" s="12">
        <v>20.716218018928682</v>
      </c>
      <c r="Z95" s="18">
        <v>648.50297840673534</v>
      </c>
      <c r="AA95" s="15">
        <v>1</v>
      </c>
      <c r="AB95" s="36">
        <v>648.50297840673534</v>
      </c>
    </row>
    <row r="96" spans="1:28" ht="15.75" x14ac:dyDescent="0.25">
      <c r="A96" s="11">
        <v>44713</v>
      </c>
      <c r="B96" s="12">
        <v>16.953359057022968</v>
      </c>
      <c r="C96" s="12">
        <v>14.220069983273447</v>
      </c>
      <c r="D96" s="12">
        <v>12.610620018297013</v>
      </c>
      <c r="E96" s="12">
        <v>11.803781109952816</v>
      </c>
      <c r="F96" s="12">
        <v>11.917175038564071</v>
      </c>
      <c r="G96" s="12">
        <v>11.997489531164355</v>
      </c>
      <c r="H96" s="12">
        <v>14.422312435164407</v>
      </c>
      <c r="I96" s="12">
        <v>17.93668402740418</v>
      </c>
      <c r="J96" s="12">
        <v>22.889939096503763</v>
      </c>
      <c r="K96" s="12">
        <v>27.575580555783436</v>
      </c>
      <c r="L96" s="12">
        <v>31.54858050251806</v>
      </c>
      <c r="M96" s="12">
        <v>34.591107695263673</v>
      </c>
      <c r="N96" s="12">
        <v>35.48233271457827</v>
      </c>
      <c r="O96" s="12">
        <v>34.093664129656531</v>
      </c>
      <c r="P96" s="12">
        <v>31.658474873086668</v>
      </c>
      <c r="Q96" s="12">
        <v>30.42516766337938</v>
      </c>
      <c r="R96" s="12">
        <v>29.627250806272116</v>
      </c>
      <c r="S96" s="12">
        <v>30.703272330596338</v>
      </c>
      <c r="T96" s="12">
        <v>35.723682197442919</v>
      </c>
      <c r="U96" s="12">
        <v>39.90063665223947</v>
      </c>
      <c r="V96" s="12">
        <v>38.254102802074641</v>
      </c>
      <c r="W96" s="12">
        <v>33.811744152905426</v>
      </c>
      <c r="X96" s="12">
        <v>26.650750714473315</v>
      </c>
      <c r="Y96" s="12">
        <v>19.448060683490123</v>
      </c>
      <c r="Z96" s="18">
        <v>614.24583877110751</v>
      </c>
      <c r="AA96" s="15">
        <v>2</v>
      </c>
      <c r="AB96" s="36">
        <v>1228.491677542215</v>
      </c>
    </row>
    <row r="97" spans="1:28" ht="15.75" x14ac:dyDescent="0.25">
      <c r="A97" s="11">
        <v>44743</v>
      </c>
      <c r="B97" s="12">
        <v>16.963036957968811</v>
      </c>
      <c r="C97" s="12">
        <v>14.228916132883136</v>
      </c>
      <c r="D97" s="12">
        <v>12.619037939178181</v>
      </c>
      <c r="E97" s="12">
        <v>11.812067454033333</v>
      </c>
      <c r="F97" s="12">
        <v>11.92560574707808</v>
      </c>
      <c r="G97" s="12">
        <v>12.005961880201276</v>
      </c>
      <c r="H97" s="12">
        <v>14.431397413003161</v>
      </c>
      <c r="I97" s="12">
        <v>17.94708872930471</v>
      </c>
      <c r="J97" s="12">
        <v>22.901861369776285</v>
      </c>
      <c r="K97" s="12">
        <v>27.588859699185271</v>
      </c>
      <c r="L97" s="12">
        <v>31.563048574624212</v>
      </c>
      <c r="M97" s="12">
        <v>34.606528723899707</v>
      </c>
      <c r="N97" s="12">
        <v>35.49775183269287</v>
      </c>
      <c r="O97" s="12">
        <v>34.108508673078639</v>
      </c>
      <c r="P97" s="12">
        <v>31.672541329731644</v>
      </c>
      <c r="Q97" s="12">
        <v>30.438892970594921</v>
      </c>
      <c r="R97" s="12">
        <v>29.640981402294571</v>
      </c>
      <c r="S97" s="12">
        <v>30.717618530770064</v>
      </c>
      <c r="T97" s="12">
        <v>35.740037471985843</v>
      </c>
      <c r="U97" s="12">
        <v>39.918283810141304</v>
      </c>
      <c r="V97" s="12">
        <v>38.271235459102428</v>
      </c>
      <c r="W97" s="12">
        <v>33.827467695045485</v>
      </c>
      <c r="X97" s="12">
        <v>26.664260653753551</v>
      </c>
      <c r="Y97" s="12">
        <v>19.459103151248897</v>
      </c>
      <c r="Z97" s="18">
        <v>614.55009360157635</v>
      </c>
      <c r="AA97" s="15">
        <v>1</v>
      </c>
      <c r="AB97" s="36">
        <v>614.55009360157635</v>
      </c>
    </row>
    <row r="98" spans="1:28" ht="15.75" x14ac:dyDescent="0.25">
      <c r="A98" s="11">
        <v>44774</v>
      </c>
      <c r="B98" s="12">
        <v>18.485085970380304</v>
      </c>
      <c r="C98" s="12">
        <v>15.647590128628941</v>
      </c>
      <c r="D98" s="12">
        <v>13.977172422575556</v>
      </c>
      <c r="E98" s="12">
        <v>13.140317969172553</v>
      </c>
      <c r="F98" s="12">
        <v>13.258756363514728</v>
      </c>
      <c r="G98" s="12">
        <v>13.342241536331741</v>
      </c>
      <c r="H98" s="12">
        <v>15.858695443659162</v>
      </c>
      <c r="I98" s="12">
        <v>19.508686857058585</v>
      </c>
      <c r="J98" s="12">
        <v>24.650863056428598</v>
      </c>
      <c r="K98" s="12">
        <v>29.514692299475286</v>
      </c>
      <c r="L98" s="12">
        <v>33.639039126224986</v>
      </c>
      <c r="M98" s="12">
        <v>36.797741689367655</v>
      </c>
      <c r="N98" s="12">
        <v>37.721160273173005</v>
      </c>
      <c r="O98" s="12">
        <v>36.27855369212611</v>
      </c>
      <c r="P98" s="12">
        <v>33.750282408088196</v>
      </c>
      <c r="Q98" s="12">
        <v>32.470179069379107</v>
      </c>
      <c r="R98" s="12">
        <v>31.643459739762477</v>
      </c>
      <c r="S98" s="12">
        <v>32.762384243169819</v>
      </c>
      <c r="T98" s="12">
        <v>37.97735621240102</v>
      </c>
      <c r="U98" s="12">
        <v>42.313694359231228</v>
      </c>
      <c r="V98" s="12">
        <v>40.604303829705351</v>
      </c>
      <c r="W98" s="12">
        <v>35.992198564384282</v>
      </c>
      <c r="X98" s="12">
        <v>28.557951195745908</v>
      </c>
      <c r="Y98" s="12">
        <v>21.078857052092733</v>
      </c>
      <c r="Z98" s="18">
        <v>658.97126350207736</v>
      </c>
      <c r="AA98" s="15">
        <v>1</v>
      </c>
      <c r="AB98" s="36">
        <v>658.97126350207736</v>
      </c>
    </row>
    <row r="99" spans="1:28" ht="15.75" x14ac:dyDescent="0.25">
      <c r="A99" s="11">
        <v>44805</v>
      </c>
      <c r="B99" s="12">
        <v>18.461326294551199</v>
      </c>
      <c r="C99" s="12">
        <v>15.660362959811831</v>
      </c>
      <c r="D99" s="12">
        <v>14.011265162548362</v>
      </c>
      <c r="E99" s="12">
        <v>13.184828561348276</v>
      </c>
      <c r="F99" s="12">
        <v>13.30139740226079</v>
      </c>
      <c r="G99" s="12">
        <v>13.383755629511121</v>
      </c>
      <c r="H99" s="12">
        <v>15.868200802107204</v>
      </c>
      <c r="I99" s="12">
        <v>19.470420187920205</v>
      </c>
      <c r="J99" s="12">
        <v>24.546353339625323</v>
      </c>
      <c r="K99" s="12">
        <v>29.347777776852595</v>
      </c>
      <c r="L99" s="12">
        <v>33.419084127237078</v>
      </c>
      <c r="M99" s="12">
        <v>36.537033860091448</v>
      </c>
      <c r="N99" s="12">
        <v>37.44941500367414</v>
      </c>
      <c r="O99" s="12">
        <v>36.025856694171793</v>
      </c>
      <c r="P99" s="12">
        <v>33.530250648408547</v>
      </c>
      <c r="Q99" s="12">
        <v>32.266520812732665</v>
      </c>
      <c r="R99" s="12">
        <v>31.44967414477324</v>
      </c>
      <c r="S99" s="12">
        <v>32.553296233285337</v>
      </c>
      <c r="T99" s="12">
        <v>37.699618682176123</v>
      </c>
      <c r="U99" s="12">
        <v>41.980061477243567</v>
      </c>
      <c r="V99" s="12">
        <v>40.292718716909896</v>
      </c>
      <c r="W99" s="12">
        <v>35.740176317928814</v>
      </c>
      <c r="X99" s="12">
        <v>28.401757675241374</v>
      </c>
      <c r="Y99" s="12">
        <v>21.019814616948246</v>
      </c>
      <c r="Z99" s="18">
        <v>655.60096712735913</v>
      </c>
      <c r="AA99" s="15">
        <v>0</v>
      </c>
      <c r="AB99" s="36">
        <v>0</v>
      </c>
    </row>
    <row r="100" spans="1:28" ht="15.75" x14ac:dyDescent="0.25">
      <c r="A100" s="11">
        <v>44835</v>
      </c>
      <c r="B100" s="12">
        <v>19.77631365385821</v>
      </c>
      <c r="C100" s="12">
        <v>16.867691552006661</v>
      </c>
      <c r="D100" s="12">
        <v>15.156357886876762</v>
      </c>
      <c r="E100" s="12">
        <v>14.300337039136316</v>
      </c>
      <c r="F100" s="12">
        <v>14.423503336037619</v>
      </c>
      <c r="G100" s="12">
        <v>14.509343127603152</v>
      </c>
      <c r="H100" s="12">
        <v>17.086892205309461</v>
      </c>
      <c r="I100" s="12">
        <v>20.832352720140666</v>
      </c>
      <c r="J100" s="12">
        <v>26.103613617077311</v>
      </c>
      <c r="K100" s="12">
        <v>31.088258571352114</v>
      </c>
      <c r="L100" s="12">
        <v>35.315692113007685</v>
      </c>
      <c r="M100" s="12">
        <v>38.554006297270206</v>
      </c>
      <c r="N100" s="12">
        <v>39.496229522483617</v>
      </c>
      <c r="O100" s="12">
        <v>38.015042801529631</v>
      </c>
      <c r="P100" s="12">
        <v>35.422813213602907</v>
      </c>
      <c r="Q100" s="12">
        <v>34.111163396655641</v>
      </c>
      <c r="R100" s="12">
        <v>33.267659682120808</v>
      </c>
      <c r="S100" s="12">
        <v>34.419205232652857</v>
      </c>
      <c r="T100" s="12">
        <v>39.77258489248554</v>
      </c>
      <c r="U100" s="12">
        <v>44.217950880463945</v>
      </c>
      <c r="V100" s="12">
        <v>42.465511590713746</v>
      </c>
      <c r="W100" s="12">
        <v>37.73687061427529</v>
      </c>
      <c r="X100" s="12">
        <v>30.11568731733152</v>
      </c>
      <c r="Y100" s="12">
        <v>22.444734719662307</v>
      </c>
      <c r="Z100" s="18">
        <v>695.499815983654</v>
      </c>
      <c r="AA100" s="15">
        <v>1</v>
      </c>
      <c r="AB100" s="36">
        <v>695.499815983654</v>
      </c>
    </row>
    <row r="101" spans="1:28" ht="15.75" x14ac:dyDescent="0.25">
      <c r="A101" s="11">
        <v>44866</v>
      </c>
      <c r="B101" s="12">
        <v>20.800029293707308</v>
      </c>
      <c r="C101" s="12">
        <v>17.811666675715557</v>
      </c>
      <c r="D101" s="12">
        <v>16.054495477831875</v>
      </c>
      <c r="E101" s="12">
        <v>15.177053749391121</v>
      </c>
      <c r="F101" s="12">
        <v>15.305587644270123</v>
      </c>
      <c r="G101" s="12">
        <v>15.394077072626565</v>
      </c>
      <c r="H101" s="12">
        <v>18.040047104254988</v>
      </c>
      <c r="I101" s="12">
        <v>21.892690037897058</v>
      </c>
      <c r="J101" s="12">
        <v>27.308680513876531</v>
      </c>
      <c r="K101" s="12">
        <v>32.428735708188952</v>
      </c>
      <c r="L101" s="12">
        <v>36.771730024578034</v>
      </c>
      <c r="M101" s="12">
        <v>40.099317044484849</v>
      </c>
      <c r="N101" s="12">
        <v>41.062458868910831</v>
      </c>
      <c r="O101" s="12">
        <v>39.53792697644252</v>
      </c>
      <c r="P101" s="12">
        <v>36.873970479810012</v>
      </c>
      <c r="Q101" s="12">
        <v>35.526973902512538</v>
      </c>
      <c r="R101" s="12">
        <v>34.664800836236047</v>
      </c>
      <c r="S101" s="12">
        <v>35.853089747640979</v>
      </c>
      <c r="T101" s="12">
        <v>41.361930691995724</v>
      </c>
      <c r="U101" s="12">
        <v>45.929545941116174</v>
      </c>
      <c r="V101" s="12">
        <v>44.128833784965735</v>
      </c>
      <c r="W101" s="12">
        <v>39.269506346658034</v>
      </c>
      <c r="X101" s="12">
        <v>31.438720604663761</v>
      </c>
      <c r="Y101" s="12">
        <v>23.552503526760184</v>
      </c>
      <c r="Z101" s="18">
        <v>726.28437205453577</v>
      </c>
      <c r="AA101" s="15">
        <v>2</v>
      </c>
      <c r="AB101" s="36">
        <v>1452.5687441090715</v>
      </c>
    </row>
    <row r="102" spans="1:28" ht="16.5" thickBot="1" x14ac:dyDescent="0.3">
      <c r="A102" s="13">
        <v>44896</v>
      </c>
      <c r="B102" s="14">
        <v>21.037644753312652</v>
      </c>
      <c r="C102" s="14">
        <v>17.989978179095459</v>
      </c>
      <c r="D102" s="14">
        <v>16.198736923822992</v>
      </c>
      <c r="E102" s="14">
        <v>15.305401770818506</v>
      </c>
      <c r="F102" s="14">
        <v>15.437961137922873</v>
      </c>
      <c r="G102" s="14">
        <v>15.528426427595576</v>
      </c>
      <c r="H102" s="14">
        <v>18.22524175128147</v>
      </c>
      <c r="I102" s="14">
        <v>22.157676925017292</v>
      </c>
      <c r="J102" s="14">
        <v>27.681307160435132</v>
      </c>
      <c r="K102" s="14">
        <v>32.902044460072325</v>
      </c>
      <c r="L102" s="14">
        <v>37.330975782990507</v>
      </c>
      <c r="M102" s="14">
        <v>40.724964251831693</v>
      </c>
      <c r="N102" s="14">
        <v>41.70357651519285</v>
      </c>
      <c r="O102" s="14">
        <v>40.146760733559184</v>
      </c>
      <c r="P102" s="14">
        <v>37.42944813142671</v>
      </c>
      <c r="Q102" s="14">
        <v>36.056174735764003</v>
      </c>
      <c r="R102" s="14">
        <v>35.18019527018793</v>
      </c>
      <c r="S102" s="14">
        <v>36.395903206371621</v>
      </c>
      <c r="T102" s="14">
        <v>42.02051508907563</v>
      </c>
      <c r="U102" s="14">
        <v>46.679053756617606</v>
      </c>
      <c r="V102" s="14">
        <v>44.842438336367657</v>
      </c>
      <c r="W102" s="14">
        <v>39.885899729721416</v>
      </c>
      <c r="X102" s="14">
        <v>31.899219950692846</v>
      </c>
      <c r="Y102" s="14">
        <v>23.852823227403029</v>
      </c>
      <c r="Z102" s="19">
        <v>736.61236820657689</v>
      </c>
      <c r="AA102" s="37">
        <v>0</v>
      </c>
      <c r="AB102" s="38">
        <v>0</v>
      </c>
    </row>
    <row r="103" spans="1:28" ht="15.75" x14ac:dyDescent="0.25">
      <c r="A103" s="32">
        <v>44927</v>
      </c>
      <c r="B103" s="33">
        <v>32.534772833325192</v>
      </c>
      <c r="C103" s="33">
        <v>29.329093497180924</v>
      </c>
      <c r="D103" s="33">
        <v>27.447489024816523</v>
      </c>
      <c r="E103" s="33">
        <v>26.512594571373835</v>
      </c>
      <c r="F103" s="33">
        <v>26.656648633294981</v>
      </c>
      <c r="G103" s="33">
        <v>26.7524926721204</v>
      </c>
      <c r="H103" s="33">
        <v>29.583919156248445</v>
      </c>
      <c r="I103" s="33">
        <v>33.730689042090312</v>
      </c>
      <c r="J103" s="33">
        <v>39.541202524003637</v>
      </c>
      <c r="K103" s="33">
        <v>45.029725090963879</v>
      </c>
      <c r="L103" s="33">
        <v>49.687503160916776</v>
      </c>
      <c r="M103" s="33">
        <v>53.258603097038666</v>
      </c>
      <c r="N103" s="33">
        <v>54.276544198700968</v>
      </c>
      <c r="O103" s="33">
        <v>52.632654251994381</v>
      </c>
      <c r="P103" s="33">
        <v>49.772923721945865</v>
      </c>
      <c r="Q103" s="33">
        <v>48.329872785205708</v>
      </c>
      <c r="R103" s="33">
        <v>47.418824645113716</v>
      </c>
      <c r="S103" s="33">
        <v>48.709579097749085</v>
      </c>
      <c r="T103" s="33">
        <v>54.646008812103716</v>
      </c>
      <c r="U103" s="33">
        <v>59.546954720979521</v>
      </c>
      <c r="V103" s="33">
        <v>57.614586890173605</v>
      </c>
      <c r="W103" s="33">
        <v>52.398629579581993</v>
      </c>
      <c r="X103" s="33">
        <v>43.99632029534542</v>
      </c>
      <c r="Y103" s="33">
        <v>35.521220104977807</v>
      </c>
      <c r="Z103" s="20">
        <v>1024.9288524072451</v>
      </c>
      <c r="AA103" s="34">
        <v>1</v>
      </c>
      <c r="AB103" s="35">
        <v>1024.9288524072451</v>
      </c>
    </row>
    <row r="104" spans="1:28" ht="15.75" x14ac:dyDescent="0.25">
      <c r="A104" s="11">
        <v>44958</v>
      </c>
      <c r="B104" s="12">
        <v>33.989990748292527</v>
      </c>
      <c r="C104" s="12">
        <v>30.697588488561422</v>
      </c>
      <c r="D104" s="12">
        <v>28.765081157936166</v>
      </c>
      <c r="E104" s="12">
        <v>27.804895098020701</v>
      </c>
      <c r="F104" s="12">
        <v>27.952846240121858</v>
      </c>
      <c r="G104" s="12">
        <v>28.051283138177325</v>
      </c>
      <c r="H104" s="12">
        <v>30.959307920786507</v>
      </c>
      <c r="I104" s="12">
        <v>35.218259959062443</v>
      </c>
      <c r="J104" s="12">
        <v>41.185964683097438</v>
      </c>
      <c r="K104" s="12">
        <v>46.822967704048345</v>
      </c>
      <c r="L104" s="12">
        <v>51.606752179910465</v>
      </c>
      <c r="M104" s="12">
        <v>55.274460726690762</v>
      </c>
      <c r="N104" s="12">
        <v>56.319940087523285</v>
      </c>
      <c r="O104" s="12">
        <v>54.631578149926654</v>
      </c>
      <c r="P104" s="12">
        <v>51.694483614863628</v>
      </c>
      <c r="Q104" s="12">
        <v>50.212393964953442</v>
      </c>
      <c r="R104" s="12">
        <v>49.276699330327112</v>
      </c>
      <c r="S104" s="12">
        <v>50.602372434526643</v>
      </c>
      <c r="T104" s="12">
        <v>56.699399790289746</v>
      </c>
      <c r="U104" s="12">
        <v>61.732930500385848</v>
      </c>
      <c r="V104" s="12">
        <v>59.748286515242484</v>
      </c>
      <c r="W104" s="12">
        <v>54.391222431375553</v>
      </c>
      <c r="X104" s="12">
        <v>45.761606311488251</v>
      </c>
      <c r="Y104" s="12">
        <v>37.057230080341057</v>
      </c>
      <c r="Z104" s="18">
        <v>1066.4575412559495</v>
      </c>
      <c r="AA104" s="15">
        <v>0</v>
      </c>
      <c r="AB104" s="35">
        <v>0</v>
      </c>
    </row>
    <row r="105" spans="1:28" ht="15.75" x14ac:dyDescent="0.25">
      <c r="A105" s="11">
        <v>44986</v>
      </c>
      <c r="B105" s="12">
        <v>33.565857739233948</v>
      </c>
      <c r="C105" s="12">
        <v>30.292947078469286</v>
      </c>
      <c r="D105" s="12">
        <v>28.371880530262676</v>
      </c>
      <c r="E105" s="12">
        <v>27.41737894026814</v>
      </c>
      <c r="F105" s="12">
        <v>27.564454185652874</v>
      </c>
      <c r="G105" s="12">
        <v>27.662308320002989</v>
      </c>
      <c r="H105" s="12">
        <v>30.553117085741949</v>
      </c>
      <c r="I105" s="12">
        <v>34.786855380799835</v>
      </c>
      <c r="J105" s="12">
        <v>40.719230245949205</v>
      </c>
      <c r="K105" s="12">
        <v>46.322861220112003</v>
      </c>
      <c r="L105" s="12">
        <v>51.078324852653779</v>
      </c>
      <c r="M105" s="12">
        <v>54.724319921408025</v>
      </c>
      <c r="N105" s="12">
        <v>55.763609861015112</v>
      </c>
      <c r="O105" s="12">
        <v>54.085243322279766</v>
      </c>
      <c r="P105" s="12">
        <v>51.165536902121232</v>
      </c>
      <c r="Q105" s="12">
        <v>49.692221482942713</v>
      </c>
      <c r="R105" s="12">
        <v>48.762066324703042</v>
      </c>
      <c r="S105" s="12">
        <v>50.079891211561801</v>
      </c>
      <c r="T105" s="12">
        <v>56.140823095772262</v>
      </c>
      <c r="U105" s="12">
        <v>61.144554421028175</v>
      </c>
      <c r="V105" s="12">
        <v>59.171659876444579</v>
      </c>
      <c r="W105" s="12">
        <v>53.846310551748289</v>
      </c>
      <c r="X105" s="12">
        <v>45.26778327319137</v>
      </c>
      <c r="Y105" s="12">
        <v>36.614938476348442</v>
      </c>
      <c r="Z105" s="18">
        <v>1054.7941742997114</v>
      </c>
      <c r="AA105" s="15">
        <v>1</v>
      </c>
      <c r="AB105" s="35">
        <v>1054.7941742997114</v>
      </c>
    </row>
    <row r="106" spans="1:28" ht="15.75" x14ac:dyDescent="0.25">
      <c r="A106" s="11">
        <v>45017</v>
      </c>
      <c r="B106" s="12">
        <v>32.921400220850465</v>
      </c>
      <c r="C106" s="12">
        <v>29.696981288525251</v>
      </c>
      <c r="D106" s="12">
        <v>27.804377429045985</v>
      </c>
      <c r="E106" s="12">
        <v>26.864017817459818</v>
      </c>
      <c r="F106" s="12">
        <v>27.008913983242749</v>
      </c>
      <c r="G106" s="12">
        <v>27.105318302244569</v>
      </c>
      <c r="H106" s="12">
        <v>29.953296594387325</v>
      </c>
      <c r="I106" s="12">
        <v>34.124307455375963</v>
      </c>
      <c r="J106" s="12">
        <v>39.968787739591477</v>
      </c>
      <c r="K106" s="12">
        <v>45.48939483084434</v>
      </c>
      <c r="L106" s="12">
        <v>50.174401101430796</v>
      </c>
      <c r="M106" s="12">
        <v>53.766376790772981</v>
      </c>
      <c r="N106" s="12">
        <v>54.790268520424192</v>
      </c>
      <c r="O106" s="12">
        <v>53.136768806009442</v>
      </c>
      <c r="P106" s="12">
        <v>50.260321009603302</v>
      </c>
      <c r="Q106" s="12">
        <v>48.808834359559533</v>
      </c>
      <c r="R106" s="12">
        <v>47.89246046088207</v>
      </c>
      <c r="S106" s="12">
        <v>49.190760339829552</v>
      </c>
      <c r="T106" s="12">
        <v>55.16189293115297</v>
      </c>
      <c r="U106" s="12">
        <v>60.091488538768608</v>
      </c>
      <c r="V106" s="12">
        <v>58.147824571005351</v>
      </c>
      <c r="W106" s="12">
        <v>52.901376084145589</v>
      </c>
      <c r="X106" s="12">
        <v>44.449949010366346</v>
      </c>
      <c r="Y106" s="12">
        <v>35.925305513102792</v>
      </c>
      <c r="Z106" s="18">
        <v>1035.6348236986216</v>
      </c>
      <c r="AA106" s="15">
        <v>0</v>
      </c>
      <c r="AB106" s="35">
        <v>0</v>
      </c>
    </row>
    <row r="107" spans="1:28" ht="15.75" x14ac:dyDescent="0.25">
      <c r="A107" s="11">
        <v>45047</v>
      </c>
      <c r="B107" s="12">
        <v>33.237996050174402</v>
      </c>
      <c r="C107" s="12">
        <v>29.989836939321179</v>
      </c>
      <c r="D107" s="12">
        <v>28.083298552582939</v>
      </c>
      <c r="E107" s="12">
        <v>27.136015428411049</v>
      </c>
      <c r="F107" s="12">
        <v>27.281978409926033</v>
      </c>
      <c r="G107" s="12">
        <v>27.379092517510536</v>
      </c>
      <c r="H107" s="12">
        <v>30.248039397953519</v>
      </c>
      <c r="I107" s="12">
        <v>34.449759836252177</v>
      </c>
      <c r="J107" s="12">
        <v>40.337270820963752</v>
      </c>
      <c r="K107" s="12">
        <v>45.898524056740655</v>
      </c>
      <c r="L107" s="12">
        <v>50.618024258668832</v>
      </c>
      <c r="M107" s="12">
        <v>54.236446308091082</v>
      </c>
      <c r="N107" s="12">
        <v>55.267876565757867</v>
      </c>
      <c r="O107" s="12">
        <v>53.602202757579214</v>
      </c>
      <c r="P107" s="12">
        <v>50.704576762667735</v>
      </c>
      <c r="Q107" s="12">
        <v>49.24240336473968</v>
      </c>
      <c r="R107" s="12">
        <v>48.3192825512197</v>
      </c>
      <c r="S107" s="12">
        <v>49.627141321724388</v>
      </c>
      <c r="T107" s="12">
        <v>55.642237106636365</v>
      </c>
      <c r="U107" s="12">
        <v>60.608127464485122</v>
      </c>
      <c r="V107" s="12">
        <v>58.650153033174291</v>
      </c>
      <c r="W107" s="12">
        <v>53.365076928027271</v>
      </c>
      <c r="X107" s="12">
        <v>44.851425189352113</v>
      </c>
      <c r="Y107" s="12">
        <v>36.264017962325092</v>
      </c>
      <c r="Z107" s="18">
        <v>1045.040803584285</v>
      </c>
      <c r="AA107" s="15">
        <v>2</v>
      </c>
      <c r="AB107" s="35">
        <v>2090.0816071685699</v>
      </c>
    </row>
    <row r="108" spans="1:28" ht="15.75" x14ac:dyDescent="0.25">
      <c r="A108" s="11">
        <v>45078</v>
      </c>
      <c r="B108" s="12">
        <v>32.776256711247648</v>
      </c>
      <c r="C108" s="12">
        <v>29.559131963512563</v>
      </c>
      <c r="D108" s="12">
        <v>27.670809496183878</v>
      </c>
      <c r="E108" s="12">
        <v>26.732577138137636</v>
      </c>
      <c r="F108" s="12">
        <v>26.877145524124643</v>
      </c>
      <c r="G108" s="12">
        <v>26.973331760143807</v>
      </c>
      <c r="H108" s="12">
        <v>29.814867440514476</v>
      </c>
      <c r="I108" s="12">
        <v>33.976442764810756</v>
      </c>
      <c r="J108" s="12">
        <v>39.807701839586315</v>
      </c>
      <c r="K108" s="12">
        <v>45.315820377701904</v>
      </c>
      <c r="L108" s="12">
        <v>49.990228366470525</v>
      </c>
      <c r="M108" s="12">
        <v>53.57407839526077</v>
      </c>
      <c r="N108" s="12">
        <v>54.59565390749944</v>
      </c>
      <c r="O108" s="12">
        <v>52.945894690951064</v>
      </c>
      <c r="P108" s="12">
        <v>50.075953909182672</v>
      </c>
      <c r="Q108" s="12">
        <v>48.627750769060448</v>
      </c>
      <c r="R108" s="12">
        <v>47.713449864156694</v>
      </c>
      <c r="S108" s="12">
        <v>49.008812767739265</v>
      </c>
      <c r="T108" s="12">
        <v>54.966437640541187</v>
      </c>
      <c r="U108" s="12">
        <v>59.884881663616689</v>
      </c>
      <c r="V108" s="12">
        <v>57.945614594662054</v>
      </c>
      <c r="W108" s="12">
        <v>52.711034467500255</v>
      </c>
      <c r="X108" s="12">
        <v>44.278725960638027</v>
      </c>
      <c r="Y108" s="12">
        <v>35.773366658306685</v>
      </c>
      <c r="Z108" s="18">
        <v>1031.5959686715494</v>
      </c>
      <c r="AA108" s="15">
        <v>2</v>
      </c>
      <c r="AB108" s="35">
        <v>2063.1919373430987</v>
      </c>
    </row>
    <row r="109" spans="1:28" ht="15.75" x14ac:dyDescent="0.25">
      <c r="A109" s="11">
        <v>45108</v>
      </c>
      <c r="B109" s="12">
        <v>32.657884872897931</v>
      </c>
      <c r="C109" s="12">
        <v>29.445104175687902</v>
      </c>
      <c r="D109" s="12">
        <v>27.559331490804375</v>
      </c>
      <c r="E109" s="12">
        <v>26.622366018280829</v>
      </c>
      <c r="F109" s="12">
        <v>26.76673919506014</v>
      </c>
      <c r="G109" s="12">
        <v>26.862795551792104</v>
      </c>
      <c r="H109" s="12">
        <v>29.700494335700185</v>
      </c>
      <c r="I109" s="12">
        <v>33.856450327552082</v>
      </c>
      <c r="J109" s="12">
        <v>39.679835513053263</v>
      </c>
      <c r="K109" s="12">
        <v>45.180516495244298</v>
      </c>
      <c r="L109" s="12">
        <v>49.848612678885608</v>
      </c>
      <c r="M109" s="12">
        <v>53.427623471767994</v>
      </c>
      <c r="N109" s="12">
        <v>54.44781956107834</v>
      </c>
      <c r="O109" s="12">
        <v>52.800287997466299</v>
      </c>
      <c r="P109" s="12">
        <v>49.934222467277351</v>
      </c>
      <c r="Q109" s="12">
        <v>48.487974820990317</v>
      </c>
      <c r="R109" s="12">
        <v>47.574908487213719</v>
      </c>
      <c r="S109" s="12">
        <v>48.868522275563684</v>
      </c>
      <c r="T109" s="12">
        <v>54.818102628651225</v>
      </c>
      <c r="U109" s="12">
        <v>59.729905327247181</v>
      </c>
      <c r="V109" s="12">
        <v>57.793256830710376</v>
      </c>
      <c r="W109" s="12">
        <v>52.565744903364525</v>
      </c>
      <c r="X109" s="12">
        <v>44.14482245612664</v>
      </c>
      <c r="Y109" s="12">
        <v>35.650947853158939</v>
      </c>
      <c r="Z109" s="18">
        <v>1028.4242697355753</v>
      </c>
      <c r="AA109" s="15">
        <v>1</v>
      </c>
      <c r="AB109" s="35">
        <v>1028.4242697355753</v>
      </c>
    </row>
    <row r="110" spans="1:28" ht="15.75" x14ac:dyDescent="0.25">
      <c r="A110" s="11">
        <v>45139</v>
      </c>
      <c r="B110" s="12">
        <v>33.899134572983556</v>
      </c>
      <c r="C110" s="12">
        <v>30.594143520029437</v>
      </c>
      <c r="D110" s="12">
        <v>28.654247075538979</v>
      </c>
      <c r="E110" s="12">
        <v>27.690389658720466</v>
      </c>
      <c r="F110" s="12">
        <v>27.838906505188245</v>
      </c>
      <c r="G110" s="12">
        <v>27.937719785489076</v>
      </c>
      <c r="H110" s="12">
        <v>30.856863659809317</v>
      </c>
      <c r="I110" s="12">
        <v>35.132100180456177</v>
      </c>
      <c r="J110" s="12">
        <v>41.122622954917674</v>
      </c>
      <c r="K110" s="12">
        <v>46.781179558884901</v>
      </c>
      <c r="L110" s="12">
        <v>51.583255260678513</v>
      </c>
      <c r="M110" s="12">
        <v>55.26498761769075</v>
      </c>
      <c r="N110" s="12">
        <v>56.314464461957613</v>
      </c>
      <c r="O110" s="12">
        <v>54.619646922146757</v>
      </c>
      <c r="P110" s="12">
        <v>51.671322144585559</v>
      </c>
      <c r="Q110" s="12">
        <v>50.183565592921326</v>
      </c>
      <c r="R110" s="12">
        <v>49.244293246537453</v>
      </c>
      <c r="S110" s="12">
        <v>50.575035179899871</v>
      </c>
      <c r="T110" s="12">
        <v>56.695375062687859</v>
      </c>
      <c r="U110" s="12">
        <v>61.748151925681526</v>
      </c>
      <c r="V110" s="12">
        <v>59.75591947753172</v>
      </c>
      <c r="W110" s="12">
        <v>54.37837218210251</v>
      </c>
      <c r="X110" s="12">
        <v>45.71575995652789</v>
      </c>
      <c r="Y110" s="12">
        <v>36.978101767750715</v>
      </c>
      <c r="Z110" s="18">
        <v>1065.235558270718</v>
      </c>
      <c r="AA110" s="15">
        <v>2</v>
      </c>
      <c r="AB110" s="35">
        <v>2130.471116541436</v>
      </c>
    </row>
    <row r="111" spans="1:28" ht="15.75" x14ac:dyDescent="0.25">
      <c r="A111" s="11">
        <v>45170</v>
      </c>
      <c r="B111" s="12">
        <v>33.784938852942616</v>
      </c>
      <c r="C111" s="12">
        <v>30.505901674056219</v>
      </c>
      <c r="D111" s="12">
        <v>28.581239106819289</v>
      </c>
      <c r="E111" s="12">
        <v>27.624950797939199</v>
      </c>
      <c r="F111" s="12">
        <v>27.772301351528</v>
      </c>
      <c r="G111" s="12">
        <v>27.870338657736291</v>
      </c>
      <c r="H111" s="12">
        <v>30.766558690119979</v>
      </c>
      <c r="I111" s="12">
        <v>35.008222063823702</v>
      </c>
      <c r="J111" s="12">
        <v>40.951701662918893</v>
      </c>
      <c r="K111" s="12">
        <v>46.565821999691629</v>
      </c>
      <c r="L111" s="12">
        <v>51.330187321629111</v>
      </c>
      <c r="M111" s="12">
        <v>54.983007280267522</v>
      </c>
      <c r="N111" s="12">
        <v>56.024242652948935</v>
      </c>
      <c r="O111" s="12">
        <v>54.342734402116854</v>
      </c>
      <c r="P111" s="12">
        <v>51.41756262217698</v>
      </c>
      <c r="Q111" s="12">
        <v>49.941489323376871</v>
      </c>
      <c r="R111" s="12">
        <v>49.009593020014819</v>
      </c>
      <c r="S111" s="12">
        <v>50.329884725826922</v>
      </c>
      <c r="T111" s="12">
        <v>56.402161988164679</v>
      </c>
      <c r="U111" s="12">
        <v>61.415259731822388</v>
      </c>
      <c r="V111" s="12">
        <v>59.438672152068435</v>
      </c>
      <c r="W111" s="12">
        <v>54.103354376496476</v>
      </c>
      <c r="X111" s="12">
        <v>45.508769066334878</v>
      </c>
      <c r="Y111" s="12">
        <v>36.839727123908993</v>
      </c>
      <c r="Z111" s="18">
        <v>1060.5186206447297</v>
      </c>
      <c r="AA111" s="15">
        <v>0</v>
      </c>
      <c r="AB111" s="35">
        <v>0</v>
      </c>
    </row>
    <row r="112" spans="1:28" ht="15.75" x14ac:dyDescent="0.25">
      <c r="A112" s="11">
        <v>45200</v>
      </c>
      <c r="B112" s="12">
        <v>34.102615882354911</v>
      </c>
      <c r="C112" s="12">
        <v>30.79942090001936</v>
      </c>
      <c r="D112" s="12">
        <v>28.860578676539237</v>
      </c>
      <c r="E112" s="12">
        <v>27.897245060227011</v>
      </c>
      <c r="F112" s="12">
        <v>28.045681196417515</v>
      </c>
      <c r="G112" s="12">
        <v>28.144440777441506</v>
      </c>
      <c r="H112" s="12">
        <v>31.061998266667207</v>
      </c>
      <c r="I112" s="12">
        <v>35.334911444654701</v>
      </c>
      <c r="J112" s="12">
        <v>41.32217871803536</v>
      </c>
      <c r="K112" s="12">
        <v>46.9776602252483</v>
      </c>
      <c r="L112" s="12">
        <v>51.777126277896748</v>
      </c>
      <c r="M112" s="12">
        <v>55.456857827280196</v>
      </c>
      <c r="N112" s="12">
        <v>56.505764341856406</v>
      </c>
      <c r="O112" s="12">
        <v>54.811867836910189</v>
      </c>
      <c r="P112" s="12">
        <v>51.865145302569047</v>
      </c>
      <c r="Q112" s="12">
        <v>50.378197260152561</v>
      </c>
      <c r="R112" s="12">
        <v>49.439435353717577</v>
      </c>
      <c r="S112" s="12">
        <v>50.769454106154811</v>
      </c>
      <c r="T112" s="12">
        <v>56.886467939805911</v>
      </c>
      <c r="U112" s="12">
        <v>61.936498912138951</v>
      </c>
      <c r="V112" s="12">
        <v>59.945349126576765</v>
      </c>
      <c r="W112" s="12">
        <v>54.570724215669181</v>
      </c>
      <c r="X112" s="12">
        <v>45.912819616544709</v>
      </c>
      <c r="Y112" s="12">
        <v>37.179909837338528</v>
      </c>
      <c r="Z112" s="18">
        <v>1069.9823491022169</v>
      </c>
      <c r="AA112" s="15">
        <v>1</v>
      </c>
      <c r="AB112" s="35">
        <v>1069.9823491022169</v>
      </c>
    </row>
    <row r="113" spans="1:32" ht="15.75" x14ac:dyDescent="0.25">
      <c r="A113" s="11">
        <v>45231</v>
      </c>
      <c r="B113" s="12">
        <v>34.092903880725082</v>
      </c>
      <c r="C113" s="12">
        <v>30.794897654422098</v>
      </c>
      <c r="D113" s="12">
        <v>28.859101021449678</v>
      </c>
      <c r="E113" s="12">
        <v>27.897280637974074</v>
      </c>
      <c r="F113" s="12">
        <v>28.04548360630702</v>
      </c>
      <c r="G113" s="12">
        <v>28.144088052870426</v>
      </c>
      <c r="H113" s="12">
        <v>31.057062556803533</v>
      </c>
      <c r="I113" s="12">
        <v>35.323263716836443</v>
      </c>
      <c r="J113" s="12">
        <v>41.301126014322705</v>
      </c>
      <c r="K113" s="12">
        <v>46.947723724501394</v>
      </c>
      <c r="L113" s="12">
        <v>51.739650634420762</v>
      </c>
      <c r="M113" s="12">
        <v>55.413601953034551</v>
      </c>
      <c r="N113" s="12">
        <v>56.460860814343476</v>
      </c>
      <c r="O113" s="12">
        <v>54.769625131951052</v>
      </c>
      <c r="P113" s="12">
        <v>51.827531396214944</v>
      </c>
      <c r="Q113" s="12">
        <v>50.342919095607968</v>
      </c>
      <c r="R113" s="12">
        <v>49.405631824043532</v>
      </c>
      <c r="S113" s="12">
        <v>50.733561343825095</v>
      </c>
      <c r="T113" s="12">
        <v>56.840966391860924</v>
      </c>
      <c r="U113" s="12">
        <v>61.883064626704211</v>
      </c>
      <c r="V113" s="12">
        <v>59.895042597909892</v>
      </c>
      <c r="W113" s="12">
        <v>54.52886030621746</v>
      </c>
      <c r="X113" s="12">
        <v>45.884555798809757</v>
      </c>
      <c r="Y113" s="12">
        <v>37.165363931667827</v>
      </c>
      <c r="Z113" s="18">
        <v>1069.3541667128238</v>
      </c>
      <c r="AA113" s="15">
        <v>2</v>
      </c>
      <c r="AB113" s="35">
        <v>2138.7083334256477</v>
      </c>
    </row>
    <row r="114" spans="1:32" ht="16.5" thickBot="1" x14ac:dyDescent="0.3">
      <c r="A114" s="13">
        <v>45261</v>
      </c>
      <c r="B114" s="14">
        <v>33.821812172005103</v>
      </c>
      <c r="C114" s="14">
        <v>30.529363227465105</v>
      </c>
      <c r="D114" s="14">
        <v>28.596828494740016</v>
      </c>
      <c r="E114" s="14">
        <v>27.636628819810596</v>
      </c>
      <c r="F114" s="14">
        <v>27.784582059793557</v>
      </c>
      <c r="G114" s="14">
        <v>27.883020353640738</v>
      </c>
      <c r="H114" s="14">
        <v>30.791086370756069</v>
      </c>
      <c r="I114" s="14">
        <v>35.050098799089561</v>
      </c>
      <c r="J114" s="14">
        <v>41.017888142539981</v>
      </c>
      <c r="K114" s="14">
        <v>46.654971093702308</v>
      </c>
      <c r="L114" s="14">
        <v>51.438823401513993</v>
      </c>
      <c r="M114" s="14">
        <v>55.106583954780454</v>
      </c>
      <c r="N114" s="14">
        <v>56.152078140048246</v>
      </c>
      <c r="O114" s="14">
        <v>54.463692262225543</v>
      </c>
      <c r="P114" s="14">
        <v>51.526556080460132</v>
      </c>
      <c r="Q114" s="14">
        <v>50.044445415173755</v>
      </c>
      <c r="R114" s="14">
        <v>49.108737512811054</v>
      </c>
      <c r="S114" s="14">
        <v>50.434429414469292</v>
      </c>
      <c r="T114" s="14">
        <v>56.531543223385576</v>
      </c>
      <c r="U114" s="14">
        <v>61.565145306722464</v>
      </c>
      <c r="V114" s="14">
        <v>59.580473180204542</v>
      </c>
      <c r="W114" s="14">
        <v>54.223333135536585</v>
      </c>
      <c r="X114" s="14">
        <v>45.59359465150677</v>
      </c>
      <c r="Y114" s="14">
        <v>36.889094996151712</v>
      </c>
      <c r="Z114" s="19">
        <v>1062.4248102085332</v>
      </c>
      <c r="AA114" s="37">
        <v>1</v>
      </c>
      <c r="AB114" s="38">
        <v>1062.4248102085332</v>
      </c>
    </row>
    <row r="115" spans="1:32" ht="15.75" thickBot="1" x14ac:dyDescent="0.25">
      <c r="B115" s="16"/>
    </row>
    <row r="116" spans="1:32" ht="16.5" thickBot="1" x14ac:dyDescent="0.3">
      <c r="A116" s="43" t="s">
        <v>30</v>
      </c>
      <c r="E116" s="9"/>
    </row>
    <row r="117" spans="1:32" ht="15.75" thickBot="1" x14ac:dyDescent="0.25">
      <c r="B117" s="16"/>
    </row>
    <row r="118" spans="1:32" ht="15.95" customHeight="1" thickBot="1" x14ac:dyDescent="0.25">
      <c r="A118" s="44" t="s">
        <v>2</v>
      </c>
      <c r="B118" s="45" t="s">
        <v>3</v>
      </c>
      <c r="C118" s="45" t="s">
        <v>4</v>
      </c>
      <c r="D118" s="45" t="s">
        <v>5</v>
      </c>
      <c r="E118" s="45" t="s">
        <v>6</v>
      </c>
      <c r="F118" s="45" t="s">
        <v>7</v>
      </c>
      <c r="G118" s="45" t="s">
        <v>8</v>
      </c>
      <c r="H118" s="45" t="s">
        <v>9</v>
      </c>
      <c r="I118" s="45" t="s">
        <v>10</v>
      </c>
      <c r="J118" s="45" t="s">
        <v>11</v>
      </c>
      <c r="K118" s="45" t="s">
        <v>12</v>
      </c>
      <c r="L118" s="45" t="s">
        <v>13</v>
      </c>
      <c r="M118" s="45" t="s">
        <v>14</v>
      </c>
      <c r="N118" s="45" t="s">
        <v>15</v>
      </c>
      <c r="O118" s="45" t="s">
        <v>16</v>
      </c>
      <c r="P118" s="45" t="s">
        <v>17</v>
      </c>
      <c r="Q118" s="45" t="s">
        <v>18</v>
      </c>
      <c r="R118" s="45" t="s">
        <v>19</v>
      </c>
      <c r="S118" s="45" t="s">
        <v>20</v>
      </c>
      <c r="T118" s="45" t="s">
        <v>21</v>
      </c>
      <c r="U118" s="45" t="s">
        <v>22</v>
      </c>
      <c r="V118" s="45" t="s">
        <v>23</v>
      </c>
      <c r="W118" s="45" t="s">
        <v>24</v>
      </c>
      <c r="X118" s="45" t="s">
        <v>25</v>
      </c>
      <c r="Y118" s="45" t="s">
        <v>26</v>
      </c>
      <c r="Z118" s="45" t="s">
        <v>1</v>
      </c>
      <c r="AA118" s="45" t="s">
        <v>32</v>
      </c>
      <c r="AB118" s="46"/>
      <c r="AE118" s="49"/>
      <c r="AF118" s="49"/>
    </row>
    <row r="119" spans="1:32" ht="15.75" x14ac:dyDescent="0.25">
      <c r="A119" s="7">
        <v>44562</v>
      </c>
      <c r="B119" s="8">
        <v>628.12769470742285</v>
      </c>
      <c r="C119" s="8">
        <v>534.00027895061896</v>
      </c>
      <c r="D119" s="8">
        <v>484.19266865856167</v>
      </c>
      <c r="E119" s="8">
        <v>462.1019003764813</v>
      </c>
      <c r="F119" s="8">
        <v>485.96823460227017</v>
      </c>
      <c r="G119" s="8">
        <v>577.79680524994785</v>
      </c>
      <c r="H119" s="8">
        <v>746.35196058886504</v>
      </c>
      <c r="I119" s="8">
        <v>895.53971548901097</v>
      </c>
      <c r="J119" s="8">
        <v>1102.7077155104048</v>
      </c>
      <c r="K119" s="8">
        <v>1260.8611334173727</v>
      </c>
      <c r="L119" s="8">
        <v>1399.6826700213546</v>
      </c>
      <c r="M119" s="8">
        <v>1502.2582047245771</v>
      </c>
      <c r="N119" s="8">
        <v>1469.8339568877743</v>
      </c>
      <c r="O119" s="8">
        <v>1427.5028167796677</v>
      </c>
      <c r="P119" s="8">
        <v>1433.9790278726816</v>
      </c>
      <c r="Q119" s="8">
        <v>1420.9551399534785</v>
      </c>
      <c r="R119" s="8">
        <v>1390.3434941673536</v>
      </c>
      <c r="S119" s="8">
        <v>1364.383820271278</v>
      </c>
      <c r="T119" s="8">
        <v>1448.342431702273</v>
      </c>
      <c r="U119" s="8">
        <v>1536.7216339042361</v>
      </c>
      <c r="V119" s="8">
        <v>1441.6218864348862</v>
      </c>
      <c r="W119" s="8">
        <v>1302.8273801778582</v>
      </c>
      <c r="X119" s="8">
        <v>1057.0829411682651</v>
      </c>
      <c r="Y119" s="8">
        <v>805.13969877279453</v>
      </c>
      <c r="Z119" s="17">
        <v>26178.323210389437</v>
      </c>
      <c r="AA119" s="39">
        <v>31</v>
      </c>
      <c r="AB119" s="40">
        <v>26178.323210389441</v>
      </c>
      <c r="AC119" s="6"/>
      <c r="AD119" s="6"/>
      <c r="AE119" s="48"/>
      <c r="AF119" s="47"/>
    </row>
    <row r="120" spans="1:32" ht="15.75" x14ac:dyDescent="0.25">
      <c r="A120" s="11">
        <v>44593</v>
      </c>
      <c r="B120" s="12">
        <v>589.16631045376175</v>
      </c>
      <c r="C120" s="12">
        <v>507.5130893447872</v>
      </c>
      <c r="D120" s="12">
        <v>466.57490718573769</v>
      </c>
      <c r="E120" s="12">
        <v>452.97645195426122</v>
      </c>
      <c r="F120" s="12">
        <v>491.66439751080514</v>
      </c>
      <c r="G120" s="12">
        <v>633.03192362680136</v>
      </c>
      <c r="H120" s="12">
        <v>808.64290511523427</v>
      </c>
      <c r="I120" s="12">
        <v>923.49162263324706</v>
      </c>
      <c r="J120" s="12">
        <v>1104.9320561234315</v>
      </c>
      <c r="K120" s="12">
        <v>1239.6356794157011</v>
      </c>
      <c r="L120" s="12">
        <v>1367.9743055911053</v>
      </c>
      <c r="M120" s="12">
        <v>1448.7091877022085</v>
      </c>
      <c r="N120" s="12">
        <v>1395.0208162555659</v>
      </c>
      <c r="O120" s="12">
        <v>1361.594538730573</v>
      </c>
      <c r="P120" s="12">
        <v>1387.0613113813083</v>
      </c>
      <c r="Q120" s="12">
        <v>1375.4897531614774</v>
      </c>
      <c r="R120" s="12">
        <v>1348.6817313481088</v>
      </c>
      <c r="S120" s="12">
        <v>1316.7112769329935</v>
      </c>
      <c r="T120" s="12">
        <v>1364.5799319064154</v>
      </c>
      <c r="U120" s="12">
        <v>1465.8485667417654</v>
      </c>
      <c r="V120" s="12">
        <v>1370.9799140519426</v>
      </c>
      <c r="W120" s="12">
        <v>1229.9782411500798</v>
      </c>
      <c r="X120" s="12">
        <v>994.85235743915848</v>
      </c>
      <c r="Y120" s="12">
        <v>754.40494682030226</v>
      </c>
      <c r="Z120" s="18">
        <v>25399.516222576771</v>
      </c>
      <c r="AA120" s="15">
        <v>28</v>
      </c>
      <c r="AB120" s="36">
        <v>25399.516222576771</v>
      </c>
      <c r="AC120" s="6"/>
      <c r="AD120" s="6"/>
      <c r="AE120" s="48"/>
      <c r="AF120" s="47"/>
    </row>
    <row r="121" spans="1:32" ht="15.75" x14ac:dyDescent="0.25">
      <c r="A121" s="11">
        <v>44621</v>
      </c>
      <c r="B121" s="12">
        <v>632.01392097569817</v>
      </c>
      <c r="C121" s="12">
        <v>544.89015770198478</v>
      </c>
      <c r="D121" s="12">
        <v>499.49065342258808</v>
      </c>
      <c r="E121" s="12">
        <v>478.62606910730011</v>
      </c>
      <c r="F121" s="12">
        <v>516.97736184415578</v>
      </c>
      <c r="G121" s="12">
        <v>663.13120970310263</v>
      </c>
      <c r="H121" s="12">
        <v>844.93315331013991</v>
      </c>
      <c r="I121" s="12">
        <v>990.76647078643191</v>
      </c>
      <c r="J121" s="12">
        <v>1190.8370437923775</v>
      </c>
      <c r="K121" s="12">
        <v>1337.1639734336663</v>
      </c>
      <c r="L121" s="12">
        <v>1477.411448116201</v>
      </c>
      <c r="M121" s="12">
        <v>1567.8944180811543</v>
      </c>
      <c r="N121" s="12">
        <v>1513.0277313389945</v>
      </c>
      <c r="O121" s="12">
        <v>1478.7642044569902</v>
      </c>
      <c r="P121" s="12">
        <v>1501.6919071208617</v>
      </c>
      <c r="Q121" s="12">
        <v>1490.1022386127361</v>
      </c>
      <c r="R121" s="12">
        <v>1456.4844389473321</v>
      </c>
      <c r="S121" s="12">
        <v>1422.2308465234353</v>
      </c>
      <c r="T121" s="12">
        <v>1467.477685133869</v>
      </c>
      <c r="U121" s="12">
        <v>1575.4426560953241</v>
      </c>
      <c r="V121" s="12">
        <v>1478.9724637073243</v>
      </c>
      <c r="W121" s="12">
        <v>1320.9551316782213</v>
      </c>
      <c r="X121" s="12">
        <v>1070.61348375939</v>
      </c>
      <c r="Y121" s="12">
        <v>810.65903970153772</v>
      </c>
      <c r="Z121" s="18">
        <v>27330.557707350818</v>
      </c>
      <c r="AA121" s="15">
        <v>31</v>
      </c>
      <c r="AB121" s="36">
        <v>27330.557707350818</v>
      </c>
      <c r="AC121" s="6"/>
      <c r="AD121" s="6"/>
      <c r="AE121" s="48"/>
      <c r="AF121" s="47"/>
    </row>
    <row r="122" spans="1:32" ht="15.75" x14ac:dyDescent="0.25">
      <c r="A122" s="11">
        <v>44652</v>
      </c>
      <c r="B122" s="12">
        <v>598.55191351955455</v>
      </c>
      <c r="C122" s="12">
        <v>512.53012309303165</v>
      </c>
      <c r="D122" s="12">
        <v>466.04669423995261</v>
      </c>
      <c r="E122" s="12">
        <v>447.64681899290053</v>
      </c>
      <c r="F122" s="12">
        <v>479.87718963402847</v>
      </c>
      <c r="G122" s="12">
        <v>590.99440823365717</v>
      </c>
      <c r="H122" s="12">
        <v>763.9438784634026</v>
      </c>
      <c r="I122" s="12">
        <v>920.66283672406632</v>
      </c>
      <c r="J122" s="12">
        <v>1114.5490072696969</v>
      </c>
      <c r="K122" s="12">
        <v>1257.2066976530416</v>
      </c>
      <c r="L122" s="12">
        <v>1387.4639950118935</v>
      </c>
      <c r="M122" s="12">
        <v>1477.9932518874123</v>
      </c>
      <c r="N122" s="12">
        <v>1426.8749087781021</v>
      </c>
      <c r="O122" s="12">
        <v>1384.505262701198</v>
      </c>
      <c r="P122" s="12">
        <v>1389.2681248112458</v>
      </c>
      <c r="Q122" s="12">
        <v>1375.9554287545063</v>
      </c>
      <c r="R122" s="12">
        <v>1351.3644799978799</v>
      </c>
      <c r="S122" s="12">
        <v>1335.3574388318859</v>
      </c>
      <c r="T122" s="12">
        <v>1431.3790825001265</v>
      </c>
      <c r="U122" s="12">
        <v>1501.1033511806208</v>
      </c>
      <c r="V122" s="12">
        <v>1408.9942232495919</v>
      </c>
      <c r="W122" s="12">
        <v>1256.0305273570416</v>
      </c>
      <c r="X122" s="12">
        <v>1013.5965208753864</v>
      </c>
      <c r="Y122" s="12">
        <v>766.41345770052465</v>
      </c>
      <c r="Z122" s="18">
        <v>25658.309621460747</v>
      </c>
      <c r="AA122" s="15">
        <v>30</v>
      </c>
      <c r="AB122" s="36">
        <v>25658.30962146075</v>
      </c>
      <c r="AC122" s="6"/>
      <c r="AD122" s="6"/>
      <c r="AE122" s="48"/>
      <c r="AF122" s="47"/>
    </row>
    <row r="123" spans="1:32" ht="15.75" x14ac:dyDescent="0.25">
      <c r="A123" s="11">
        <v>44682</v>
      </c>
      <c r="B123" s="12">
        <v>551.83962964636248</v>
      </c>
      <c r="C123" s="12">
        <v>470.05761372747497</v>
      </c>
      <c r="D123" s="12">
        <v>423.80495179851027</v>
      </c>
      <c r="E123" s="12">
        <v>406.6314798666221</v>
      </c>
      <c r="F123" s="12">
        <v>442.19431890915939</v>
      </c>
      <c r="G123" s="12">
        <v>545.52077257356461</v>
      </c>
      <c r="H123" s="12">
        <v>730.97064544617581</v>
      </c>
      <c r="I123" s="12">
        <v>891.94588525593406</v>
      </c>
      <c r="J123" s="12">
        <v>1082.1963180051189</v>
      </c>
      <c r="K123" s="12">
        <v>1219.9890381284526</v>
      </c>
      <c r="L123" s="12">
        <v>1346.8023927234663</v>
      </c>
      <c r="M123" s="12">
        <v>1429.4980438516689</v>
      </c>
      <c r="N123" s="12">
        <v>1376.1600161835665</v>
      </c>
      <c r="O123" s="12">
        <v>1333.3163861469857</v>
      </c>
      <c r="P123" s="12">
        <v>1342.8302901350785</v>
      </c>
      <c r="Q123" s="12">
        <v>1330.9310412670382</v>
      </c>
      <c r="R123" s="12">
        <v>1306.1116342005575</v>
      </c>
      <c r="S123" s="12">
        <v>1295.503169089425</v>
      </c>
      <c r="T123" s="12">
        <v>1389.4785622160823</v>
      </c>
      <c r="U123" s="12">
        <v>1462.132574528149</v>
      </c>
      <c r="V123" s="12">
        <v>1371.1860473503491</v>
      </c>
      <c r="W123" s="12">
        <v>1216.2132434540267</v>
      </c>
      <c r="X123" s="12">
        <v>967.10418921065229</v>
      </c>
      <c r="Y123" s="12">
        <v>718.96232790130989</v>
      </c>
      <c r="Z123" s="18">
        <v>24651.380571615729</v>
      </c>
      <c r="AA123" s="15">
        <v>31</v>
      </c>
      <c r="AB123" s="36">
        <v>24651.380571615729</v>
      </c>
      <c r="AC123" s="6"/>
      <c r="AD123" s="6"/>
      <c r="AE123" s="48"/>
      <c r="AF123" s="47"/>
    </row>
    <row r="124" spans="1:32" ht="15.75" x14ac:dyDescent="0.25">
      <c r="A124" s="11">
        <v>44713</v>
      </c>
      <c r="B124" s="12">
        <v>517.14577445569034</v>
      </c>
      <c r="C124" s="12">
        <v>434.72345709151671</v>
      </c>
      <c r="D124" s="12">
        <v>389.86589607204326</v>
      </c>
      <c r="E124" s="12">
        <v>370.98124819050662</v>
      </c>
      <c r="F124" s="12">
        <v>400.33861268812171</v>
      </c>
      <c r="G124" s="12">
        <v>468.567613982772</v>
      </c>
      <c r="H124" s="12">
        <v>643.4354911094041</v>
      </c>
      <c r="I124" s="12">
        <v>812.31311280743853</v>
      </c>
      <c r="J124" s="12">
        <v>1008.3911639382006</v>
      </c>
      <c r="K124" s="12">
        <v>1148.1422331528577</v>
      </c>
      <c r="L124" s="12">
        <v>1273.1706217386431</v>
      </c>
      <c r="M124" s="12">
        <v>1357.0544625093237</v>
      </c>
      <c r="N124" s="12">
        <v>1312.1766460549914</v>
      </c>
      <c r="O124" s="12">
        <v>1268.3664289908229</v>
      </c>
      <c r="P124" s="12">
        <v>1282.968153592615</v>
      </c>
      <c r="Q124" s="12">
        <v>1269.9188158594443</v>
      </c>
      <c r="R124" s="12">
        <v>1241.3426650318788</v>
      </c>
      <c r="S124" s="12">
        <v>1223.0091651286821</v>
      </c>
      <c r="T124" s="12">
        <v>1278.5154234452355</v>
      </c>
      <c r="U124" s="12">
        <v>1371.7273224801338</v>
      </c>
      <c r="V124" s="12">
        <v>1287.1094450705455</v>
      </c>
      <c r="W124" s="12">
        <v>1144.821685619989</v>
      </c>
      <c r="X124" s="12">
        <v>919.60998520122405</v>
      </c>
      <c r="Y124" s="12">
        <v>684.74078754438574</v>
      </c>
      <c r="Z124" s="18">
        <v>23108.436211756467</v>
      </c>
      <c r="AA124" s="15">
        <v>30</v>
      </c>
      <c r="AB124" s="36">
        <v>23108.436211756471</v>
      </c>
      <c r="AC124" s="6"/>
      <c r="AD124" s="6"/>
      <c r="AE124" s="48"/>
      <c r="AF124" s="47"/>
    </row>
    <row r="125" spans="1:32" ht="15.75" x14ac:dyDescent="0.25">
      <c r="A125" s="11">
        <v>44743</v>
      </c>
      <c r="B125" s="12">
        <v>547.34989418479984</v>
      </c>
      <c r="C125" s="12">
        <v>463.55633641107909</v>
      </c>
      <c r="D125" s="12">
        <v>417.31006323629379</v>
      </c>
      <c r="E125" s="12">
        <v>396.45096289692856</v>
      </c>
      <c r="F125" s="12">
        <v>427.04920471868763</v>
      </c>
      <c r="G125" s="12">
        <v>523.46882723292413</v>
      </c>
      <c r="H125" s="12">
        <v>683.54039163239577</v>
      </c>
      <c r="I125" s="12">
        <v>843.19825267680403</v>
      </c>
      <c r="J125" s="12">
        <v>1041.4943893643003</v>
      </c>
      <c r="K125" s="12">
        <v>1188.2294148387532</v>
      </c>
      <c r="L125" s="12">
        <v>1317.822620335221</v>
      </c>
      <c r="M125" s="12">
        <v>1397.0726828901472</v>
      </c>
      <c r="N125" s="12">
        <v>1344.8527608302675</v>
      </c>
      <c r="O125" s="12">
        <v>1300.4789539625986</v>
      </c>
      <c r="P125" s="12">
        <v>1307.622806257159</v>
      </c>
      <c r="Q125" s="12">
        <v>1293.3021153249488</v>
      </c>
      <c r="R125" s="12">
        <v>1266.9910986654907</v>
      </c>
      <c r="S125" s="12">
        <v>1240.3728653343371</v>
      </c>
      <c r="T125" s="12">
        <v>1296.8188217245179</v>
      </c>
      <c r="U125" s="12">
        <v>1423.1621357916761</v>
      </c>
      <c r="V125" s="12">
        <v>1339.2015566376576</v>
      </c>
      <c r="W125" s="12">
        <v>1192.8499249841091</v>
      </c>
      <c r="X125" s="12">
        <v>952.91500810065349</v>
      </c>
      <c r="Y125" s="12">
        <v>712.14946327975156</v>
      </c>
      <c r="Z125" s="18">
        <v>23917.260551311501</v>
      </c>
      <c r="AA125" s="15">
        <v>31</v>
      </c>
      <c r="AB125" s="36">
        <v>23917.260551311501</v>
      </c>
      <c r="AC125" s="6"/>
      <c r="AD125" s="6"/>
      <c r="AE125" s="48"/>
      <c r="AF125" s="47"/>
    </row>
    <row r="126" spans="1:32" ht="15.75" x14ac:dyDescent="0.25">
      <c r="A126" s="11">
        <v>44774</v>
      </c>
      <c r="B126" s="12">
        <v>563.26806518088517</v>
      </c>
      <c r="C126" s="12">
        <v>479.97588150339089</v>
      </c>
      <c r="D126" s="12">
        <v>435.74321959175415</v>
      </c>
      <c r="E126" s="12">
        <v>417.45065437427206</v>
      </c>
      <c r="F126" s="12">
        <v>455.03224316242859</v>
      </c>
      <c r="G126" s="12">
        <v>575.25499568929479</v>
      </c>
      <c r="H126" s="12">
        <v>745.48013714242518</v>
      </c>
      <c r="I126" s="12">
        <v>903.36429542884457</v>
      </c>
      <c r="J126" s="12">
        <v>1099.2215115647821</v>
      </c>
      <c r="K126" s="12">
        <v>1248.0299588624621</v>
      </c>
      <c r="L126" s="12">
        <v>1379.9090341769504</v>
      </c>
      <c r="M126" s="12">
        <v>1466.7536921439234</v>
      </c>
      <c r="N126" s="12">
        <v>1403.6457887371873</v>
      </c>
      <c r="O126" s="12">
        <v>1361.7375673643976</v>
      </c>
      <c r="P126" s="12">
        <v>1385.9068427048696</v>
      </c>
      <c r="Q126" s="12">
        <v>1374.2500006892653</v>
      </c>
      <c r="R126" s="12">
        <v>1354.5741659679138</v>
      </c>
      <c r="S126" s="12">
        <v>1326.1969476631641</v>
      </c>
      <c r="T126" s="12">
        <v>1387.7890058365413</v>
      </c>
      <c r="U126" s="12">
        <v>1486.1951022144931</v>
      </c>
      <c r="V126" s="12">
        <v>1392.1488319349089</v>
      </c>
      <c r="W126" s="12">
        <v>1236.8630933631734</v>
      </c>
      <c r="X126" s="12">
        <v>991.80576515070368</v>
      </c>
      <c r="Y126" s="12">
        <v>741.07885355807036</v>
      </c>
      <c r="Z126" s="18">
        <v>25211.6756540061</v>
      </c>
      <c r="AA126" s="15">
        <v>31</v>
      </c>
      <c r="AB126" s="36">
        <v>25211.675654006103</v>
      </c>
      <c r="AC126" s="6"/>
      <c r="AD126" s="6"/>
      <c r="AE126" s="48"/>
      <c r="AF126" s="47"/>
    </row>
    <row r="127" spans="1:32" ht="15.75" x14ac:dyDescent="0.25">
      <c r="A127" s="11">
        <v>44805</v>
      </c>
      <c r="B127" s="12">
        <v>543.85220561156859</v>
      </c>
      <c r="C127" s="12">
        <v>466.67633331878278</v>
      </c>
      <c r="D127" s="12">
        <v>426.75391536597346</v>
      </c>
      <c r="E127" s="12">
        <v>409.69203854024556</v>
      </c>
      <c r="F127" s="12">
        <v>448.32666384192436</v>
      </c>
      <c r="G127" s="12">
        <v>561.68479457573869</v>
      </c>
      <c r="H127" s="12">
        <v>736.54855383245865</v>
      </c>
      <c r="I127" s="12">
        <v>891.05810307663899</v>
      </c>
      <c r="J127" s="12">
        <v>1077.0437963877398</v>
      </c>
      <c r="K127" s="12">
        <v>1218.7719057582788</v>
      </c>
      <c r="L127" s="12">
        <v>1345.528446830946</v>
      </c>
      <c r="M127" s="12">
        <v>1422.0064970886108</v>
      </c>
      <c r="N127" s="12">
        <v>1359.8537510529454</v>
      </c>
      <c r="O127" s="12">
        <v>1324.3125821540709</v>
      </c>
      <c r="P127" s="12">
        <v>1344.232126213941</v>
      </c>
      <c r="Q127" s="12">
        <v>1332.5417730997333</v>
      </c>
      <c r="R127" s="12">
        <v>1308.9116805164817</v>
      </c>
      <c r="S127" s="12">
        <v>1302.8951785719735</v>
      </c>
      <c r="T127" s="12">
        <v>1411.9059994767047</v>
      </c>
      <c r="U127" s="12">
        <v>1437.3162944506967</v>
      </c>
      <c r="V127" s="12">
        <v>1341.3213927457145</v>
      </c>
      <c r="W127" s="12">
        <v>1191.3831480089357</v>
      </c>
      <c r="X127" s="12">
        <v>950.36945301182391</v>
      </c>
      <c r="Y127" s="12">
        <v>707.23822865398336</v>
      </c>
      <c r="Z127" s="18">
        <v>24560.224862185911</v>
      </c>
      <c r="AA127" s="15">
        <v>30</v>
      </c>
      <c r="AB127" s="36">
        <v>24560.224862185914</v>
      </c>
      <c r="AC127" s="6"/>
      <c r="AD127" s="6"/>
      <c r="AE127" s="48"/>
      <c r="AF127" s="47"/>
    </row>
    <row r="128" spans="1:32" ht="15.75" x14ac:dyDescent="0.25">
      <c r="A128" s="11">
        <v>44835</v>
      </c>
      <c r="B128" s="12">
        <v>589.24526528395131</v>
      </c>
      <c r="C128" s="12">
        <v>505.92265356427947</v>
      </c>
      <c r="D128" s="12">
        <v>461.06765853267632</v>
      </c>
      <c r="E128" s="12">
        <v>442.21083852665555</v>
      </c>
      <c r="F128" s="12">
        <v>476.71772245999017</v>
      </c>
      <c r="G128" s="12">
        <v>574.04607795654044</v>
      </c>
      <c r="H128" s="12">
        <v>762.87742635769814</v>
      </c>
      <c r="I128" s="12">
        <v>933.86155244001532</v>
      </c>
      <c r="J128" s="12">
        <v>1123.7551060605474</v>
      </c>
      <c r="K128" s="12">
        <v>1268.5801249718313</v>
      </c>
      <c r="L128" s="12">
        <v>1399.1965761858037</v>
      </c>
      <c r="M128" s="12">
        <v>1482.6446285767286</v>
      </c>
      <c r="N128" s="12">
        <v>1430.4461367350673</v>
      </c>
      <c r="O128" s="12">
        <v>1385.6343974921112</v>
      </c>
      <c r="P128" s="12">
        <v>1393.1774368887545</v>
      </c>
      <c r="Q128" s="12">
        <v>1372.9034690353931</v>
      </c>
      <c r="R128" s="12">
        <v>1348.5398036787376</v>
      </c>
      <c r="S128" s="12">
        <v>1386.4156128704135</v>
      </c>
      <c r="T128" s="12">
        <v>1498.0046234524079</v>
      </c>
      <c r="U128" s="12">
        <v>1496.9082675816221</v>
      </c>
      <c r="V128" s="12">
        <v>1402.3893621690647</v>
      </c>
      <c r="W128" s="12">
        <v>1249.751802621885</v>
      </c>
      <c r="X128" s="12">
        <v>1003.354509408677</v>
      </c>
      <c r="Y128" s="12">
        <v>755.6018479626506</v>
      </c>
      <c r="Z128" s="18">
        <v>25743.252900813502</v>
      </c>
      <c r="AA128" s="15">
        <v>31</v>
      </c>
      <c r="AB128" s="36">
        <v>25743.252900813499</v>
      </c>
      <c r="AC128" s="6"/>
      <c r="AD128" s="6"/>
      <c r="AE128" s="48"/>
      <c r="AF128" s="47"/>
    </row>
    <row r="129" spans="1:32" ht="15.75" x14ac:dyDescent="0.25">
      <c r="A129" s="11">
        <v>44866</v>
      </c>
      <c r="B129" s="12">
        <v>612.2416264482697</v>
      </c>
      <c r="C129" s="12">
        <v>530.19899626927895</v>
      </c>
      <c r="D129" s="12">
        <v>487.29776115814229</v>
      </c>
      <c r="E129" s="12">
        <v>470.09302545341433</v>
      </c>
      <c r="F129" s="12">
        <v>509.97982620477245</v>
      </c>
      <c r="G129" s="12">
        <v>591.54732400116279</v>
      </c>
      <c r="H129" s="12">
        <v>788.45707769658111</v>
      </c>
      <c r="I129" s="12">
        <v>959.05684053368714</v>
      </c>
      <c r="J129" s="12">
        <v>1143.826626834046</v>
      </c>
      <c r="K129" s="12">
        <v>1290.9121685705647</v>
      </c>
      <c r="L129" s="12">
        <v>1419.211197896065</v>
      </c>
      <c r="M129" s="12">
        <v>1509.3441197195043</v>
      </c>
      <c r="N129" s="12">
        <v>1462.5544362790745</v>
      </c>
      <c r="O129" s="12">
        <v>1416.2799021150026</v>
      </c>
      <c r="P129" s="12">
        <v>1424.0503998844965</v>
      </c>
      <c r="Q129" s="12">
        <v>1409.7728808968677</v>
      </c>
      <c r="R129" s="12">
        <v>1387.4486455359245</v>
      </c>
      <c r="S129" s="12">
        <v>1434.7898487952566</v>
      </c>
      <c r="T129" s="12">
        <v>1554.8796670641982</v>
      </c>
      <c r="U129" s="12">
        <v>1545.1919383303821</v>
      </c>
      <c r="V129" s="12">
        <v>1452.4738668545162</v>
      </c>
      <c r="W129" s="12">
        <v>1291.5669512270692</v>
      </c>
      <c r="X129" s="12">
        <v>1034.6400102145601</v>
      </c>
      <c r="Y129" s="12">
        <v>781.46002224592519</v>
      </c>
      <c r="Z129" s="18">
        <v>26507.275160228764</v>
      </c>
      <c r="AA129" s="15">
        <v>30</v>
      </c>
      <c r="AB129" s="36">
        <v>26507.275160228761</v>
      </c>
      <c r="AC129" s="6"/>
      <c r="AD129" s="6"/>
      <c r="AE129" s="48"/>
      <c r="AF129" s="47"/>
    </row>
    <row r="130" spans="1:32" ht="16.5" thickBot="1" x14ac:dyDescent="0.3">
      <c r="A130" s="13">
        <v>44896</v>
      </c>
      <c r="B130" s="14">
        <v>700.18908619977822</v>
      </c>
      <c r="C130" s="14">
        <v>591.00778453864302</v>
      </c>
      <c r="D130" s="14">
        <v>536.9771752565938</v>
      </c>
      <c r="E130" s="14">
        <v>511.3021841115783</v>
      </c>
      <c r="F130" s="14">
        <v>535.84324723423481</v>
      </c>
      <c r="G130" s="14">
        <v>608.20166371017251</v>
      </c>
      <c r="H130" s="14">
        <v>791.49028480138156</v>
      </c>
      <c r="I130" s="14">
        <v>990.16386956728923</v>
      </c>
      <c r="J130" s="14">
        <v>1215.1353932192615</v>
      </c>
      <c r="K130" s="14">
        <v>1381.0941900204487</v>
      </c>
      <c r="L130" s="14">
        <v>1520.3352016356475</v>
      </c>
      <c r="M130" s="14">
        <v>1615.6878075580978</v>
      </c>
      <c r="N130" s="14">
        <v>1577.8744912993657</v>
      </c>
      <c r="O130" s="14">
        <v>1534.9787727539224</v>
      </c>
      <c r="P130" s="14">
        <v>1535.1800286235557</v>
      </c>
      <c r="Q130" s="14">
        <v>1514.4706941163017</v>
      </c>
      <c r="R130" s="14">
        <v>1476.9763346247012</v>
      </c>
      <c r="S130" s="14">
        <v>1478.3258073124803</v>
      </c>
      <c r="T130" s="14">
        <v>1643.3086570658393</v>
      </c>
      <c r="U130" s="14">
        <v>1680.6033566769293</v>
      </c>
      <c r="V130" s="14">
        <v>1586.0212077965687</v>
      </c>
      <c r="W130" s="14">
        <v>1432.0195950794714</v>
      </c>
      <c r="X130" s="14">
        <v>1175.9330938060064</v>
      </c>
      <c r="Y130" s="14">
        <v>906.33635457257833</v>
      </c>
      <c r="Z130" s="19">
        <v>28539.456281580846</v>
      </c>
      <c r="AA130" s="37">
        <v>31</v>
      </c>
      <c r="AB130" s="38">
        <v>28539.456281580846</v>
      </c>
      <c r="AC130" s="6"/>
      <c r="AD130" s="6"/>
      <c r="AE130" s="48"/>
      <c r="AF130" s="47"/>
    </row>
    <row r="131" spans="1:32" ht="15.75" x14ac:dyDescent="0.25">
      <c r="A131" s="32">
        <v>44927</v>
      </c>
      <c r="B131" s="33">
        <v>1047.1665090360536</v>
      </c>
      <c r="C131" s="33">
        <v>943.94109221289966</v>
      </c>
      <c r="D131" s="33">
        <v>889.85635232264758</v>
      </c>
      <c r="E131" s="33">
        <v>866.44609814540888</v>
      </c>
      <c r="F131" s="33">
        <v>894.36485527535967</v>
      </c>
      <c r="G131" s="33">
        <v>1000.0551362665605</v>
      </c>
      <c r="H131" s="33">
        <v>1190.0309879988895</v>
      </c>
      <c r="I131" s="33">
        <v>1356.7601020762129</v>
      </c>
      <c r="J131" s="33">
        <v>1587.6966826818662</v>
      </c>
      <c r="K131" s="33">
        <v>1762.8504555128056</v>
      </c>
      <c r="L131" s="33">
        <v>1916.9414791622464</v>
      </c>
      <c r="M131" s="33">
        <v>2030.9726752009042</v>
      </c>
      <c r="N131" s="33">
        <v>1990.6014488574938</v>
      </c>
      <c r="O131" s="33">
        <v>1944.0431115106921</v>
      </c>
      <c r="P131" s="33">
        <v>1955.32740136337</v>
      </c>
      <c r="Q131" s="33">
        <v>1942.365759421448</v>
      </c>
      <c r="R131" s="33">
        <v>1908.9406654046652</v>
      </c>
      <c r="S131" s="33">
        <v>1878.0237024994772</v>
      </c>
      <c r="T131" s="33">
        <v>1967.9581796391255</v>
      </c>
      <c r="U131" s="33">
        <v>2062.5552761026056</v>
      </c>
      <c r="V131" s="33">
        <v>1954.6893228894498</v>
      </c>
      <c r="W131" s="33">
        <v>1800.1747395204113</v>
      </c>
      <c r="X131" s="33">
        <v>1527.7601960135244</v>
      </c>
      <c r="Y131" s="33">
        <v>1248.3332231726502</v>
      </c>
      <c r="Z131" s="20">
        <v>37667.855452286771</v>
      </c>
      <c r="AA131" s="34">
        <v>31</v>
      </c>
      <c r="AB131" s="35">
        <v>37667.855452286771</v>
      </c>
      <c r="AC131" s="6"/>
      <c r="AD131" s="6"/>
      <c r="AE131" s="48"/>
      <c r="AF131" s="47"/>
    </row>
    <row r="132" spans="1:32" ht="15.75" x14ac:dyDescent="0.25">
      <c r="A132" s="11">
        <v>44958</v>
      </c>
      <c r="B132" s="12">
        <v>956.07651627932307</v>
      </c>
      <c r="C132" s="12">
        <v>866.36732963778991</v>
      </c>
      <c r="D132" s="12">
        <v>821.22909715242213</v>
      </c>
      <c r="E132" s="12">
        <v>806.11851445970342</v>
      </c>
      <c r="F132" s="12">
        <v>848.47228658392498</v>
      </c>
      <c r="G132" s="12">
        <v>1004.0140784433684</v>
      </c>
      <c r="H132" s="12">
        <v>1197.4285476941611</v>
      </c>
      <c r="I132" s="12">
        <v>1323.8312426431905</v>
      </c>
      <c r="J132" s="12">
        <v>1523.3102062041503</v>
      </c>
      <c r="K132" s="12">
        <v>1671.0743758600943</v>
      </c>
      <c r="L132" s="12">
        <v>1812.0164673858978</v>
      </c>
      <c r="M132" s="12">
        <v>1900.9987387996559</v>
      </c>
      <c r="N132" s="12">
        <v>1840.9187644810283</v>
      </c>
      <c r="O132" s="12">
        <v>1804.1567488926848</v>
      </c>
      <c r="P132" s="12">
        <v>1832.1179402517073</v>
      </c>
      <c r="Q132" s="12">
        <v>1819.1317836890719</v>
      </c>
      <c r="R132" s="12">
        <v>1790.5081291960578</v>
      </c>
      <c r="S132" s="12">
        <v>1756.2988745805744</v>
      </c>
      <c r="T132" s="12">
        <v>1809.5267701397895</v>
      </c>
      <c r="U132" s="12">
        <v>1920.9680117463781</v>
      </c>
      <c r="V132" s="12">
        <v>1816.390950175286</v>
      </c>
      <c r="W132" s="12">
        <v>1661.0958788388652</v>
      </c>
      <c r="X132" s="12">
        <v>1402.0511506323628</v>
      </c>
      <c r="Y132" s="12">
        <v>1137.8640162886479</v>
      </c>
      <c r="Z132" s="18">
        <v>35321.966420056138</v>
      </c>
      <c r="AA132" s="15">
        <v>28</v>
      </c>
      <c r="AB132" s="35">
        <v>35321.966420056138</v>
      </c>
      <c r="AC132" s="6"/>
      <c r="AD132" s="6"/>
      <c r="AE132" s="48"/>
      <c r="AF132" s="47"/>
    </row>
    <row r="133" spans="1:32" ht="15.75" x14ac:dyDescent="0.25">
      <c r="A133" s="11">
        <v>44986</v>
      </c>
      <c r="B133" s="12">
        <v>1042.6528675721572</v>
      </c>
      <c r="C133" s="12">
        <v>946.83187285482154</v>
      </c>
      <c r="D133" s="12">
        <v>897.03713768874809</v>
      </c>
      <c r="E133" s="12">
        <v>874.12091716228929</v>
      </c>
      <c r="F133" s="12">
        <v>916.26381361495442</v>
      </c>
      <c r="G133" s="12">
        <v>1077.1831654401371</v>
      </c>
      <c r="H133" s="12">
        <v>1277.3455175006413</v>
      </c>
      <c r="I133" s="12">
        <v>1437.8561778144003</v>
      </c>
      <c r="J133" s="12">
        <v>1657.7530052357424</v>
      </c>
      <c r="K133" s="12">
        <v>1818.5575581497214</v>
      </c>
      <c r="L133" s="12">
        <v>1972.7696783556614</v>
      </c>
      <c r="M133" s="12">
        <v>2072.2559796466453</v>
      </c>
      <c r="N133" s="12">
        <v>2010.7641032671647</v>
      </c>
      <c r="O133" s="12">
        <v>1972.8758129474506</v>
      </c>
      <c r="P133" s="12">
        <v>1997.8942319864484</v>
      </c>
      <c r="Q133" s="12">
        <v>1985.803822581777</v>
      </c>
      <c r="R133" s="12">
        <v>1950.190672951263</v>
      </c>
      <c r="S133" s="12">
        <v>1913.3953329236356</v>
      </c>
      <c r="T133" s="12">
        <v>1964.8144173957567</v>
      </c>
      <c r="U133" s="12">
        <v>2083.2900460489504</v>
      </c>
      <c r="V133" s="12">
        <v>1976.9102726394401</v>
      </c>
      <c r="W133" s="12">
        <v>1802.764616698199</v>
      </c>
      <c r="X133" s="12">
        <v>1526.3938027707741</v>
      </c>
      <c r="Y133" s="12">
        <v>1239.9804948345686</v>
      </c>
      <c r="Z133" s="18">
        <v>38415.705318081353</v>
      </c>
      <c r="AA133" s="15">
        <v>31</v>
      </c>
      <c r="AB133" s="35">
        <v>38415.70531808136</v>
      </c>
      <c r="AC133" s="6"/>
      <c r="AD133" s="6"/>
      <c r="AE133" s="48"/>
      <c r="AF133" s="47"/>
    </row>
    <row r="134" spans="1:32" ht="15.75" x14ac:dyDescent="0.25">
      <c r="A134" s="11">
        <v>45017</v>
      </c>
      <c r="B134" s="12">
        <v>998.71518142960269</v>
      </c>
      <c r="C134" s="12">
        <v>902.98199835546643</v>
      </c>
      <c r="D134" s="12">
        <v>850.90970356057176</v>
      </c>
      <c r="E134" s="12">
        <v>829.49172026511212</v>
      </c>
      <c r="F134" s="12">
        <v>862.64774703003741</v>
      </c>
      <c r="G134" s="12">
        <v>978.40811531523525</v>
      </c>
      <c r="H134" s="12">
        <v>1163.9790016234833</v>
      </c>
      <c r="I134" s="12">
        <v>1334.6247490311816</v>
      </c>
      <c r="J134" s="12">
        <v>1546.1500040214089</v>
      </c>
      <c r="K134" s="12">
        <v>1703.2648722203176</v>
      </c>
      <c r="L134" s="12">
        <v>1845.8655972373517</v>
      </c>
      <c r="M134" s="12">
        <v>1945.1434776054793</v>
      </c>
      <c r="N134" s="12">
        <v>1892.9330481960583</v>
      </c>
      <c r="O134" s="12">
        <v>1846.5567009446422</v>
      </c>
      <c r="P134" s="12">
        <v>1847.7642718931631</v>
      </c>
      <c r="Q134" s="12">
        <v>1831.7144483452714</v>
      </c>
      <c r="R134" s="12">
        <v>1804.5849225759093</v>
      </c>
      <c r="S134" s="12">
        <v>1789.1905702333079</v>
      </c>
      <c r="T134" s="12">
        <v>1898.7561403998345</v>
      </c>
      <c r="U134" s="12">
        <v>1978.8578342779681</v>
      </c>
      <c r="V134" s="12">
        <v>1880.145406878474</v>
      </c>
      <c r="W134" s="12">
        <v>1713.7169364990134</v>
      </c>
      <c r="X134" s="12">
        <v>1448.426629930294</v>
      </c>
      <c r="Y134" s="12">
        <v>1178.0212942707649</v>
      </c>
      <c r="Z134" s="18">
        <v>36072.850372139947</v>
      </c>
      <c r="AA134" s="15">
        <v>30</v>
      </c>
      <c r="AB134" s="35">
        <v>36072.850372139947</v>
      </c>
      <c r="AC134" s="6"/>
      <c r="AD134" s="6"/>
      <c r="AE134" s="48"/>
      <c r="AF134" s="47"/>
    </row>
    <row r="135" spans="1:32" ht="15.75" x14ac:dyDescent="0.25">
      <c r="A135" s="11">
        <v>45047</v>
      </c>
      <c r="B135" s="12">
        <v>1016.6910403129302</v>
      </c>
      <c r="C135" s="12">
        <v>922.61522486349804</v>
      </c>
      <c r="D135" s="12">
        <v>869.40241148778068</v>
      </c>
      <c r="E135" s="12">
        <v>849.96922255757636</v>
      </c>
      <c r="F135" s="12">
        <v>891.43406723199212</v>
      </c>
      <c r="G135" s="12">
        <v>1010.9660202057327</v>
      </c>
      <c r="H135" s="12">
        <v>1225.446301003813</v>
      </c>
      <c r="I135" s="12">
        <v>1412.4233658407868</v>
      </c>
      <c r="J135" s="12">
        <v>1633.2332298983849</v>
      </c>
      <c r="K135" s="12">
        <v>1793.4696136537473</v>
      </c>
      <c r="L135" s="12">
        <v>1941.0984951895116</v>
      </c>
      <c r="M135" s="12">
        <v>2037.4563863939884</v>
      </c>
      <c r="N135" s="12">
        <v>1974.9520639243551</v>
      </c>
      <c r="O135" s="12">
        <v>1924.8420172659314</v>
      </c>
      <c r="P135" s="12">
        <v>1935.3876520557715</v>
      </c>
      <c r="Q135" s="12">
        <v>1922.0263934982847</v>
      </c>
      <c r="R135" s="12">
        <v>1893.4353094845276</v>
      </c>
      <c r="S135" s="12">
        <v>1881.03638433285</v>
      </c>
      <c r="T135" s="12">
        <v>1990.1837324248238</v>
      </c>
      <c r="U135" s="12">
        <v>2074.4123585167986</v>
      </c>
      <c r="V135" s="12">
        <v>1968.2270524058108</v>
      </c>
      <c r="W135" s="12">
        <v>1788.0255220930803</v>
      </c>
      <c r="X135" s="12">
        <v>1498.7853260224806</v>
      </c>
      <c r="Y135" s="12">
        <v>1211.4568673133674</v>
      </c>
      <c r="Z135" s="18">
        <v>37666.976057977823</v>
      </c>
      <c r="AA135" s="15">
        <v>31</v>
      </c>
      <c r="AB135" s="35">
        <v>37666.976057977823</v>
      </c>
      <c r="AC135" s="6"/>
      <c r="AD135" s="6"/>
      <c r="AE135" s="48"/>
      <c r="AF135" s="47"/>
    </row>
    <row r="136" spans="1:32" ht="15.75" x14ac:dyDescent="0.25">
      <c r="A136" s="11">
        <v>45078</v>
      </c>
      <c r="B136" s="12">
        <v>993.0993332406814</v>
      </c>
      <c r="C136" s="12">
        <v>896.36702857167461</v>
      </c>
      <c r="D136" s="12">
        <v>843.77881115097591</v>
      </c>
      <c r="E136" s="12">
        <v>821.66155824278303</v>
      </c>
      <c r="F136" s="12">
        <v>855.85062429250843</v>
      </c>
      <c r="G136" s="12">
        <v>935.88810579851327</v>
      </c>
      <c r="H136" s="12">
        <v>1140.7740447067067</v>
      </c>
      <c r="I136" s="12">
        <v>1339.4843175897547</v>
      </c>
      <c r="J136" s="12">
        <v>1569.8261951269485</v>
      </c>
      <c r="K136" s="12">
        <v>1734.1081710800722</v>
      </c>
      <c r="L136" s="12">
        <v>1881.4033154749143</v>
      </c>
      <c r="M136" s="12">
        <v>1979.8396407776595</v>
      </c>
      <c r="N136" s="12">
        <v>1926.3021038503364</v>
      </c>
      <c r="O136" s="12">
        <v>1875.0995228838353</v>
      </c>
      <c r="P136" s="12">
        <v>1891.5420174640487</v>
      </c>
      <c r="Q136" s="12">
        <v>1875.9227929221036</v>
      </c>
      <c r="R136" s="12">
        <v>1842.6436868469934</v>
      </c>
      <c r="S136" s="12">
        <v>1821.0791184435147</v>
      </c>
      <c r="T136" s="12">
        <v>1886.9807870079981</v>
      </c>
      <c r="U136" s="12">
        <v>1996.7561768404871</v>
      </c>
      <c r="V136" s="12">
        <v>1897.1955242275969</v>
      </c>
      <c r="W136" s="12">
        <v>1730.0946280981304</v>
      </c>
      <c r="X136" s="12">
        <v>1464.7995774165011</v>
      </c>
      <c r="Y136" s="12">
        <v>1189.2321712182666</v>
      </c>
      <c r="Z136" s="18">
        <v>36389.729253273013</v>
      </c>
      <c r="AA136" s="15">
        <v>30</v>
      </c>
      <c r="AB136" s="35">
        <v>36389.729253273006</v>
      </c>
      <c r="AC136" s="6"/>
      <c r="AD136" s="6"/>
      <c r="AE136" s="48"/>
      <c r="AF136" s="47"/>
    </row>
    <row r="137" spans="1:32" ht="15.75" x14ac:dyDescent="0.25">
      <c r="A137" s="11">
        <v>45108</v>
      </c>
      <c r="B137" s="12">
        <v>1038.8228633333983</v>
      </c>
      <c r="C137" s="12">
        <v>940.32154413832154</v>
      </c>
      <c r="D137" s="12">
        <v>886.02463910161032</v>
      </c>
      <c r="E137" s="12">
        <v>861.51757729380654</v>
      </c>
      <c r="F137" s="12">
        <v>897.39476239719761</v>
      </c>
      <c r="G137" s="12">
        <v>1010.3361367660206</v>
      </c>
      <c r="H137" s="12">
        <v>1198.2276980145912</v>
      </c>
      <c r="I137" s="12">
        <v>1386.1514022511344</v>
      </c>
      <c r="J137" s="12">
        <v>1619.3520807181503</v>
      </c>
      <c r="K137" s="12">
        <v>1791.025955290535</v>
      </c>
      <c r="L137" s="12">
        <v>1943.4732892073005</v>
      </c>
      <c r="M137" s="12">
        <v>2036.7726194070212</v>
      </c>
      <c r="N137" s="12">
        <v>1975.1472719110709</v>
      </c>
      <c r="O137" s="12">
        <v>1923.4709073483396</v>
      </c>
      <c r="P137" s="12">
        <v>1931.7056009573278</v>
      </c>
      <c r="Q137" s="12">
        <v>1914.6365029057513</v>
      </c>
      <c r="R137" s="12">
        <v>1883.9229120210175</v>
      </c>
      <c r="S137" s="12">
        <v>1852.9844263581626</v>
      </c>
      <c r="T137" s="12">
        <v>1919.4471824188561</v>
      </c>
      <c r="U137" s="12">
        <v>2068.1832019166777</v>
      </c>
      <c r="V137" s="12">
        <v>1969.2922947402128</v>
      </c>
      <c r="W137" s="12">
        <v>1797.2245059337347</v>
      </c>
      <c r="X137" s="12">
        <v>1515.3392087533716</v>
      </c>
      <c r="Y137" s="12">
        <v>1232.6500357267687</v>
      </c>
      <c r="Z137" s="18">
        <v>37593.424618910387</v>
      </c>
      <c r="AA137" s="15">
        <v>31</v>
      </c>
      <c r="AB137" s="35">
        <v>37593.42461891038</v>
      </c>
      <c r="AC137" s="6"/>
      <c r="AD137" s="6"/>
      <c r="AE137" s="48"/>
      <c r="AF137" s="47"/>
    </row>
    <row r="138" spans="1:32" ht="15.75" x14ac:dyDescent="0.25">
      <c r="A138" s="11">
        <v>45139</v>
      </c>
      <c r="B138" s="12">
        <v>1041.9116637747491</v>
      </c>
      <c r="C138" s="12">
        <v>944.42257218393684</v>
      </c>
      <c r="D138" s="12">
        <v>892.54500179884053</v>
      </c>
      <c r="E138" s="12">
        <v>870.65987886766425</v>
      </c>
      <c r="F138" s="12">
        <v>912.67256964929754</v>
      </c>
      <c r="G138" s="12">
        <v>1046.7465259280341</v>
      </c>
      <c r="H138" s="12">
        <v>1240.4434758687041</v>
      </c>
      <c r="I138" s="12">
        <v>1422.4493485108474</v>
      </c>
      <c r="J138" s="12">
        <v>1649.3012795536874</v>
      </c>
      <c r="K138" s="12">
        <v>1822.2960684832335</v>
      </c>
      <c r="L138" s="12">
        <v>1975.4774773866566</v>
      </c>
      <c r="M138" s="12">
        <v>2077.1464974612009</v>
      </c>
      <c r="N138" s="12">
        <v>2007.3625431475339</v>
      </c>
      <c r="O138" s="12">
        <v>1958.573175827052</v>
      </c>
      <c r="P138" s="12">
        <v>1981.0993136751315</v>
      </c>
      <c r="Q138" s="12">
        <v>1967.0674730566086</v>
      </c>
      <c r="R138" s="12">
        <v>1943.6998663489026</v>
      </c>
      <c r="S138" s="12">
        <v>1914.1416937948118</v>
      </c>
      <c r="T138" s="12">
        <v>1991.6829718313227</v>
      </c>
      <c r="U138" s="12">
        <v>2108.2519432734898</v>
      </c>
      <c r="V138" s="12">
        <v>2000.4121346375714</v>
      </c>
      <c r="W138" s="12">
        <v>1820.0295321390104</v>
      </c>
      <c r="X138" s="12">
        <v>1535.6567045055874</v>
      </c>
      <c r="Y138" s="12">
        <v>1244.7975390013419</v>
      </c>
      <c r="Z138" s="18">
        <v>38368.847250705214</v>
      </c>
      <c r="AA138" s="15">
        <v>31</v>
      </c>
      <c r="AB138" s="35">
        <v>38368.847250705207</v>
      </c>
      <c r="AC138" s="6"/>
      <c r="AD138" s="6"/>
      <c r="AE138" s="48"/>
      <c r="AF138" s="47"/>
    </row>
    <row r="139" spans="1:32" ht="15.75" x14ac:dyDescent="0.25">
      <c r="A139" s="11">
        <v>45170</v>
      </c>
      <c r="B139" s="12">
        <v>1005.0639995317871</v>
      </c>
      <c r="C139" s="12">
        <v>914.2796936332519</v>
      </c>
      <c r="D139" s="12">
        <v>867.14483422193734</v>
      </c>
      <c r="E139" s="12">
        <v>846.60192084844812</v>
      </c>
      <c r="F139" s="12">
        <v>890.4036667323162</v>
      </c>
      <c r="G139" s="12">
        <v>1018.656912143719</v>
      </c>
      <c r="H139" s="12">
        <v>1221.8356093578902</v>
      </c>
      <c r="I139" s="12">
        <v>1404.115813633478</v>
      </c>
      <c r="J139" s="12">
        <v>1622.7931469835496</v>
      </c>
      <c r="K139" s="12">
        <v>1789.8131167150477</v>
      </c>
      <c r="L139" s="12">
        <v>1937.3989035092673</v>
      </c>
      <c r="M139" s="12">
        <v>2026.3654488925765</v>
      </c>
      <c r="N139" s="12">
        <v>1955.1313179380495</v>
      </c>
      <c r="O139" s="12">
        <v>1911.6571941007942</v>
      </c>
      <c r="P139" s="12">
        <v>1930.8072330471605</v>
      </c>
      <c r="Q139" s="12">
        <v>1915.9296083367653</v>
      </c>
      <c r="R139" s="12">
        <v>1887.7266815245771</v>
      </c>
      <c r="S139" s="12">
        <v>1881.9772035020158</v>
      </c>
      <c r="T139" s="12">
        <v>2013.4431606149187</v>
      </c>
      <c r="U139" s="12">
        <v>2044.4676129873437</v>
      </c>
      <c r="V139" s="12">
        <v>1932.4846802676223</v>
      </c>
      <c r="W139" s="12">
        <v>1758.2383634960163</v>
      </c>
      <c r="X139" s="12">
        <v>1479.2359298037682</v>
      </c>
      <c r="Y139" s="12">
        <v>1196.801414511656</v>
      </c>
      <c r="Z139" s="18">
        <v>37452.373466333956</v>
      </c>
      <c r="AA139" s="15">
        <v>30</v>
      </c>
      <c r="AB139" s="35">
        <v>37452.373466333964</v>
      </c>
      <c r="AC139" s="6"/>
      <c r="AD139" s="6"/>
      <c r="AE139" s="48"/>
      <c r="AF139" s="47"/>
    </row>
    <row r="140" spans="1:32" ht="15.75" x14ac:dyDescent="0.25">
      <c r="A140" s="11">
        <v>45200</v>
      </c>
      <c r="B140" s="12">
        <v>1029.2050962240387</v>
      </c>
      <c r="C140" s="12">
        <v>935.15830802362211</v>
      </c>
      <c r="D140" s="12">
        <v>884.77164774675066</v>
      </c>
      <c r="E140" s="12">
        <v>864.14638773539411</v>
      </c>
      <c r="F140" s="12">
        <v>904.89759494228281</v>
      </c>
      <c r="G140" s="12">
        <v>1018.6120842574851</v>
      </c>
      <c r="H140" s="12">
        <v>1234.0472607974034</v>
      </c>
      <c r="I140" s="12">
        <v>1427.1172494154823</v>
      </c>
      <c r="J140" s="12">
        <v>1642.1320556515614</v>
      </c>
      <c r="K140" s="12">
        <v>1805.7959295469882</v>
      </c>
      <c r="L140" s="12">
        <v>1954.5375600618681</v>
      </c>
      <c r="M140" s="12">
        <v>2049.6921693290433</v>
      </c>
      <c r="N140" s="12">
        <v>1988.0397445894912</v>
      </c>
      <c r="O140" s="12">
        <v>1939.389750666365</v>
      </c>
      <c r="P140" s="12">
        <v>1951.7318533218724</v>
      </c>
      <c r="Q140" s="12">
        <v>1930.0196332573637</v>
      </c>
      <c r="R140" s="12">
        <v>1902.6298125812457</v>
      </c>
      <c r="S140" s="12">
        <v>1945.5097917987966</v>
      </c>
      <c r="T140" s="12">
        <v>2070.8326568748912</v>
      </c>
      <c r="U140" s="12">
        <v>2068.0652726818448</v>
      </c>
      <c r="V140" s="12">
        <v>1959.6646707759994</v>
      </c>
      <c r="W140" s="12">
        <v>1785.4113295800958</v>
      </c>
      <c r="X140" s="12">
        <v>1502.8742540049368</v>
      </c>
      <c r="Y140" s="12">
        <v>1219.2671118258036</v>
      </c>
      <c r="Z140" s="18">
        <v>38013.549225690622</v>
      </c>
      <c r="AA140" s="15">
        <v>31</v>
      </c>
      <c r="AB140" s="35">
        <v>38013.549225690629</v>
      </c>
      <c r="AC140" s="6"/>
      <c r="AD140" s="6"/>
      <c r="AE140" s="48"/>
      <c r="AF140" s="47"/>
    </row>
    <row r="141" spans="1:32" ht="15.75" x14ac:dyDescent="0.25">
      <c r="A141" s="11">
        <v>45231</v>
      </c>
      <c r="B141" s="12">
        <v>1010.1160092517215</v>
      </c>
      <c r="C141" s="12">
        <v>919.3848050648686</v>
      </c>
      <c r="D141" s="12">
        <v>872.10338376180368</v>
      </c>
      <c r="E141" s="12">
        <v>852.93636257987589</v>
      </c>
      <c r="F141" s="12">
        <v>896.47446467458826</v>
      </c>
      <c r="G141" s="12">
        <v>988.05728203542958</v>
      </c>
      <c r="H141" s="12">
        <v>1205.1044195682734</v>
      </c>
      <c r="I141" s="12">
        <v>1393.1711148936331</v>
      </c>
      <c r="J141" s="12">
        <v>1597.6569180435606</v>
      </c>
      <c r="K141" s="12">
        <v>1759.660215819674</v>
      </c>
      <c r="L141" s="12">
        <v>1901.3345875870771</v>
      </c>
      <c r="M141" s="12">
        <v>2000.4120811446569</v>
      </c>
      <c r="N141" s="12">
        <v>1948.0282856516358</v>
      </c>
      <c r="O141" s="12">
        <v>1897.3386979531942</v>
      </c>
      <c r="P141" s="12">
        <v>1905.7584588784575</v>
      </c>
      <c r="Q141" s="12">
        <v>1890.6599467114761</v>
      </c>
      <c r="R141" s="12">
        <v>1866.7216627521618</v>
      </c>
      <c r="S141" s="12">
        <v>1919.6014397877168</v>
      </c>
      <c r="T141" s="12">
        <v>2052.9044403344192</v>
      </c>
      <c r="U141" s="12">
        <v>2042.0629993709581</v>
      </c>
      <c r="V141" s="12">
        <v>1938.7212318447937</v>
      </c>
      <c r="W141" s="12">
        <v>1760.9581576921512</v>
      </c>
      <c r="X141" s="12">
        <v>1477.549523464849</v>
      </c>
      <c r="Y141" s="12">
        <v>1197.7220807898141</v>
      </c>
      <c r="Z141" s="18">
        <v>37294.438569656784</v>
      </c>
      <c r="AA141" s="15">
        <v>30</v>
      </c>
      <c r="AB141" s="35">
        <v>37294.438569656799</v>
      </c>
      <c r="AC141" s="6"/>
      <c r="AD141" s="6"/>
      <c r="AE141" s="48"/>
      <c r="AF141" s="47"/>
    </row>
    <row r="142" spans="1:32" ht="16.5" thickBot="1" x14ac:dyDescent="0.3">
      <c r="A142" s="13">
        <v>45261</v>
      </c>
      <c r="B142" s="14">
        <v>1102.7293452383121</v>
      </c>
      <c r="C142" s="14">
        <v>985.07755186885208</v>
      </c>
      <c r="D142" s="14">
        <v>925.69170002256271</v>
      </c>
      <c r="E142" s="14">
        <v>896.8498705986292</v>
      </c>
      <c r="F142" s="14">
        <v>920.46066462927547</v>
      </c>
      <c r="G142" s="14">
        <v>991.77434544459436</v>
      </c>
      <c r="H142" s="14">
        <v>1180.7053794031772</v>
      </c>
      <c r="I142" s="14">
        <v>1388.3910424603537</v>
      </c>
      <c r="J142" s="14">
        <v>1626.2408366067448</v>
      </c>
      <c r="K142" s="14">
        <v>1804.6151295582069</v>
      </c>
      <c r="L142" s="14">
        <v>1953.6577631970633</v>
      </c>
      <c r="M142" s="14">
        <v>2056.4596333181048</v>
      </c>
      <c r="N142" s="14">
        <v>2022.0336151035863</v>
      </c>
      <c r="O142" s="14">
        <v>1975.4156060589378</v>
      </c>
      <c r="P142" s="14">
        <v>1967.9616989529827</v>
      </c>
      <c r="Q142" s="14">
        <v>1943.1872497745617</v>
      </c>
      <c r="R142" s="14">
        <v>1903.9768074693916</v>
      </c>
      <c r="S142" s="14">
        <v>1909.3875674554422</v>
      </c>
      <c r="T142" s="14">
        <v>2090.5802761162759</v>
      </c>
      <c r="U142" s="14">
        <v>2140.2686039511586</v>
      </c>
      <c r="V142" s="14">
        <v>2042.3697256610001</v>
      </c>
      <c r="W142" s="14">
        <v>1877.5975326916662</v>
      </c>
      <c r="X142" s="14">
        <v>1602.7578911977694</v>
      </c>
      <c r="Y142" s="14">
        <v>1313.94833499226</v>
      </c>
      <c r="Z142" s="19">
        <v>38622.138171770908</v>
      </c>
      <c r="AA142" s="37">
        <v>31</v>
      </c>
      <c r="AB142" s="38">
        <v>38622.138171770908</v>
      </c>
      <c r="AC142" s="6"/>
      <c r="AD142" s="6"/>
      <c r="AE142" s="48"/>
      <c r="AF142" s="47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EMGESA CE 004-2016</vt:lpstr>
      <vt:lpstr>ISAGEN CE 004-2016</vt:lpstr>
      <vt:lpstr>EPM CE 004-2016</vt:lpstr>
      <vt:lpstr>TASAJERODOS CE 005-2017</vt:lpstr>
      <vt:lpstr>ESPROD 007-2018</vt:lpstr>
      <vt:lpstr>Cantidades Requeridas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Andres Felipe Mendieta Alvarez</cp:lastModifiedBy>
  <dcterms:created xsi:type="dcterms:W3CDTF">2014-07-31T19:30:25Z</dcterms:created>
  <dcterms:modified xsi:type="dcterms:W3CDTF">2019-04-15T00:50:11Z</dcterms:modified>
</cp:coreProperties>
</file>